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6440"/>
  </bookViews>
  <sheets>
    <sheet name="Постановление" sheetId="4" r:id="rId1"/>
    <sheet name="Приложение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2" i="2"/>
  <c r="BY32"/>
  <c r="BU32"/>
  <c r="BQ32"/>
  <c r="AK62" i="4" s="1"/>
  <c r="BM32" i="2"/>
  <c r="BI32"/>
  <c r="AK60" i="4" s="1"/>
  <c r="BE32" i="2"/>
  <c r="BA32"/>
  <c r="AK54" i="4" s="1"/>
  <c r="AW32" i="2"/>
  <c r="AK53" i="4" s="1"/>
  <c r="AS32" i="2"/>
  <c r="AO32"/>
  <c r="AK51" i="4" s="1"/>
  <c r="AK32" i="2"/>
  <c r="AK46" i="4" s="1"/>
  <c r="AG32" i="2"/>
  <c r="AC32"/>
  <c r="AK44" i="4" s="1"/>
  <c r="Y32" i="2"/>
  <c r="AK61" i="4"/>
  <c r="AK63"/>
  <c r="AK55"/>
  <c r="BB3" i="2"/>
  <c r="BZ2"/>
  <c r="Q27"/>
  <c r="AK64" i="4"/>
  <c r="Q22" i="2"/>
  <c r="Q19"/>
  <c r="Q17"/>
  <c r="Q14"/>
  <c r="Q12"/>
  <c r="Q32" l="1"/>
  <c r="AK34" i="4"/>
  <c r="AK43"/>
  <c r="K82" s="1"/>
  <c r="AK52"/>
  <c r="K90" s="1"/>
  <c r="AK33"/>
  <c r="K74" s="1"/>
  <c r="AK37"/>
  <c r="K78" s="1"/>
  <c r="AK35"/>
  <c r="K76" s="1"/>
  <c r="AK42"/>
  <c r="K101"/>
  <c r="K100"/>
  <c r="K99"/>
  <c r="K98"/>
  <c r="K97"/>
  <c r="K93"/>
  <c r="K92"/>
  <c r="K91"/>
  <c r="K89"/>
  <c r="K85"/>
  <c r="K83"/>
  <c r="K81" l="1"/>
  <c r="K75"/>
  <c r="AD95"/>
  <c r="AD87"/>
  <c r="AF49"/>
  <c r="AH58"/>
  <c r="AK36"/>
  <c r="AH31" s="1"/>
  <c r="AK45"/>
  <c r="AB40" s="1"/>
  <c r="K84" l="1"/>
  <c r="X80" s="1"/>
  <c r="K77"/>
  <c r="AG72" s="1"/>
</calcChain>
</file>

<file path=xl/sharedStrings.xml><?xml version="1.0" encoding="utf-8"?>
<sst xmlns="http://schemas.openxmlformats.org/spreadsheetml/2006/main" count="239" uniqueCount="72">
  <si>
    <t>Российская Федерация</t>
  </si>
  <si>
    <t>Республика Хакасия</t>
  </si>
  <si>
    <t>Администрация Новомихайловского сельсовета</t>
  </si>
  <si>
    <t>ПОСТАНОВЛЕНИЕ</t>
  </si>
  <si>
    <t>с. Новомихайловка</t>
  </si>
  <si>
    <t>ПОСТАНОВЛЯЕТ:</t>
  </si>
  <si>
    <t>Объемы и источники финансирования</t>
  </si>
  <si>
    <t>Глава Новомихайловского сельсовета</t>
  </si>
  <si>
    <t>П. А. Лавринов</t>
  </si>
  <si>
    <t>№ п/п</t>
  </si>
  <si>
    <t>Наименование мероприятия</t>
  </si>
  <si>
    <t>Сумма</t>
  </si>
  <si>
    <t>Источники финансирования</t>
  </si>
  <si>
    <t>Бюджет поселения</t>
  </si>
  <si>
    <t>Бюджет Республики Хакасия</t>
  </si>
  <si>
    <t>ИТОГО:</t>
  </si>
  <si>
    <t>годам:</t>
  </si>
  <si>
    <t>тыс. рублей;</t>
  </si>
  <si>
    <t>тыс. рублей, в том числе по годам:</t>
  </si>
  <si>
    <t>числе по годам:</t>
  </si>
  <si>
    <t>Алтайский район</t>
  </si>
  <si>
    <t>«</t>
  </si>
  <si>
    <t>»</t>
  </si>
  <si>
    <t>год</t>
  </si>
  <si>
    <t>№</t>
  </si>
  <si>
    <t>Общий объем финансирования Программы</t>
  </si>
  <si>
    <t>составляет</t>
  </si>
  <si>
    <t>1.1. В паспорте Программы строку «Объемы и источники финансирования Программы» изложить в новой редакции:</t>
  </si>
  <si>
    <t>тыс. рублей. В том</t>
  </si>
  <si>
    <t>-</t>
  </si>
  <si>
    <t xml:space="preserve">за  счет  средств  бюджета  поселения  - </t>
  </si>
  <si>
    <t xml:space="preserve">тыс.   рублей,   в   том   числе  по </t>
  </si>
  <si>
    <t xml:space="preserve">за счет средств бюджета МО Алтайский </t>
  </si>
  <si>
    <t>район -</t>
  </si>
  <si>
    <t>тыс. рублей, в том числе</t>
  </si>
  <si>
    <t>тыс.  рублей,  в том числе</t>
  </si>
  <si>
    <t>по годам:</t>
  </si>
  <si>
    <t>за   счет  средств  бюджета  Республики</t>
  </si>
  <si>
    <t>Хакасия</t>
  </si>
  <si>
    <t>тыс.   рублей,   в   том</t>
  </si>
  <si>
    <t>1.2. Раздел «3. Перечень программных мероприятий» изложить в новой редакции, согласно приложения.</t>
  </si>
  <si>
    <t>1.3. Раздел «4. Обоснование ресурсного обеспечения» изложить в новой редакции:</t>
  </si>
  <si>
    <t>Общий объем финансирования Программы составляет</t>
  </si>
  <si>
    <t>тыс. рублей.</t>
  </si>
  <si>
    <t>за счет средств бюджета поселения</t>
  </si>
  <si>
    <t>за счет средств бюджета МО Алтайский район</t>
  </si>
  <si>
    <t>тыс.  рублей,  в  том числе по</t>
  </si>
  <si>
    <t>за счет средств бюджета Республики Хакасия</t>
  </si>
  <si>
    <t>2. Настоящее постановление подлежит официальному опубликованию (обнародованию).</t>
  </si>
  <si>
    <t>3. Контроль исполнения настоящего постановления оставляю за собой.</t>
  </si>
  <si>
    <t xml:space="preserve">          В соответствии со статьей 16 Федерального закона от 06.10.2003 года № 131-ФЗ «Об общих принципах местного самоуправления в Российской Федерации», статьей 179 Бюджетного кодекса Российской Федерации, статьей 9 Устава муниципального образования Новомихайловский сельсовет, администрация Новомихайловского сельсовета</t>
  </si>
  <si>
    <t>Приложение к постановлению администрации</t>
  </si>
  <si>
    <t>Новомихайловского     сельсовета     от</t>
  </si>
  <si>
    <t>года</t>
  </si>
  <si>
    <t>3. Перечень программных мероприятий</t>
  </si>
  <si>
    <t>Система программных мероприятий, сформированная в соответствии с изложенными целями и основными задачами:</t>
  </si>
  <si>
    <t>Бюджет МО Алтайский район</t>
  </si>
  <si>
    <t>Проведение календарных праздников и мероприятий</t>
  </si>
  <si>
    <t>Субсидии на предоставление услуг культурного досуга</t>
  </si>
  <si>
    <t>Укрепление материально-технической базы</t>
  </si>
  <si>
    <t>О внесении изменений в муниципальную программу «Развитие культуры на территории Новомихайловского сельсовета на 2023 – 2027 годы», утвержденную Постановлением Администрации Новомихайловского сельсовета от 15.11.2022 года № 56</t>
  </si>
  <si>
    <t>1. Внести следующие изменения в муниципальную программу «Развитие культуры на территории Новомихайловского сельсовета на 2023 – 2027 годы», утвержденную Постановлением Администрации Новомихайловского сельсовета от 15.11.2022 года № 56:</t>
  </si>
  <si>
    <t>2023 год</t>
  </si>
  <si>
    <t>2024 год</t>
  </si>
  <si>
    <t>2025 год</t>
  </si>
  <si>
    <t>2026 год</t>
  </si>
  <si>
    <t>2027 год</t>
  </si>
  <si>
    <t xml:space="preserve">          Бюджетные ассигнования, пердусмотренные в плановом периоде 2023 - 2027 годов, могут быть уточнены при формировании бюжета Новомихайловского сельсовета.</t>
  </si>
  <si>
    <t xml:space="preserve">Капитальный ремонт здания МБУК Новомихайловский СДК      </t>
  </si>
  <si>
    <t>Пошив сценических костюмов</t>
  </si>
  <si>
    <t>Обустройство зала истории  "живая нить"</t>
  </si>
  <si>
    <t>сентября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</si>
</sst>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4" fillId="0" borderId="22" xfId="0" applyFont="1" applyBorder="1" applyAlignment="1">
      <alignment horizontal="justify" vertical="top" wrapText="1"/>
    </xf>
    <xf numFmtId="164" fontId="4" fillId="0" borderId="28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43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44" xfId="0" applyNumberFormat="1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/>
    </xf>
    <xf numFmtId="164" fontId="4" fillId="0" borderId="40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39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35" xfId="0" applyFont="1" applyBorder="1" applyAlignment="1">
      <alignment horizontal="justify" vertical="top" wrapText="1"/>
    </xf>
    <xf numFmtId="0" fontId="4" fillId="0" borderId="39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40" xfId="0" applyFont="1" applyBorder="1" applyAlignment="1">
      <alignment horizontal="justify" vertical="top" wrapText="1"/>
    </xf>
    <xf numFmtId="164" fontId="4" fillId="0" borderId="34" xfId="0" applyNumberFormat="1" applyFont="1" applyBorder="1" applyAlignment="1">
      <alignment horizontal="justify" vertical="top" wrapText="1"/>
    </xf>
    <xf numFmtId="164" fontId="4" fillId="0" borderId="12" xfId="0" applyNumberFormat="1" applyFont="1" applyBorder="1" applyAlignment="1">
      <alignment horizontal="justify" vertical="top" wrapText="1"/>
    </xf>
    <xf numFmtId="164" fontId="4" fillId="0" borderId="35" xfId="0" applyNumberFormat="1" applyFont="1" applyBorder="1" applyAlignment="1">
      <alignment horizontal="justify" vertical="top" wrapText="1"/>
    </xf>
    <xf numFmtId="164" fontId="4" fillId="0" borderId="39" xfId="0" applyNumberFormat="1" applyFont="1" applyBorder="1" applyAlignment="1">
      <alignment horizontal="justify" vertical="top" wrapText="1"/>
    </xf>
    <xf numFmtId="164" fontId="4" fillId="0" borderId="11" xfId="0" applyNumberFormat="1" applyFont="1" applyBorder="1" applyAlignment="1">
      <alignment horizontal="justify" vertical="top" wrapText="1"/>
    </xf>
    <xf numFmtId="164" fontId="4" fillId="0" borderId="40" xfId="0" applyNumberFormat="1" applyFont="1" applyBorder="1" applyAlignment="1">
      <alignment horizontal="justify" vertical="top" wrapText="1"/>
    </xf>
    <xf numFmtId="164" fontId="4" fillId="0" borderId="13" xfId="0" applyNumberFormat="1" applyFont="1" applyBorder="1" applyAlignment="1">
      <alignment horizontal="justify" vertical="top" wrapText="1"/>
    </xf>
    <xf numFmtId="164" fontId="4" fillId="0" borderId="14" xfId="0" applyNumberFormat="1" applyFont="1" applyBorder="1" applyAlignment="1">
      <alignment horizontal="justify" vertical="top" wrapText="1"/>
    </xf>
    <xf numFmtId="164" fontId="4" fillId="0" borderId="17" xfId="0" applyNumberFormat="1" applyFont="1" applyBorder="1" applyAlignment="1">
      <alignment horizontal="justify" vertical="top" wrapText="1"/>
    </xf>
    <xf numFmtId="164" fontId="4" fillId="0" borderId="18" xfId="0" applyNumberFormat="1" applyFont="1" applyBorder="1" applyAlignment="1">
      <alignment horizontal="justify" vertical="top" wrapText="1"/>
    </xf>
    <xf numFmtId="164" fontId="4" fillId="0" borderId="10" xfId="0" applyNumberFormat="1" applyFont="1" applyBorder="1" applyAlignment="1">
      <alignment horizontal="justify" vertical="top" wrapText="1"/>
    </xf>
    <xf numFmtId="164" fontId="4" fillId="0" borderId="19" xfId="0" applyNumberFormat="1" applyFont="1" applyBorder="1" applyAlignment="1">
      <alignment horizontal="justify" vertical="top" wrapText="1"/>
    </xf>
    <xf numFmtId="164" fontId="4" fillId="0" borderId="20" xfId="0" applyNumberFormat="1" applyFont="1" applyBorder="1" applyAlignment="1">
      <alignment horizontal="justify" vertical="top" wrapText="1"/>
    </xf>
    <xf numFmtId="164" fontId="4" fillId="0" borderId="21" xfId="0" applyNumberFormat="1" applyFont="1" applyBorder="1" applyAlignment="1">
      <alignment horizontal="justify" vertical="top" wrapText="1"/>
    </xf>
    <xf numFmtId="164" fontId="4" fillId="0" borderId="22" xfId="0" applyNumberFormat="1" applyFont="1" applyBorder="1" applyAlignment="1">
      <alignment horizontal="justify" vertical="top" wrapText="1"/>
    </xf>
    <xf numFmtId="164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64" fontId="4" fillId="0" borderId="39" xfId="0" applyNumberFormat="1" applyFont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164" fontId="4" fillId="0" borderId="41" xfId="0" applyNumberFormat="1" applyFont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3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3"/>
  <sheetViews>
    <sheetView tabSelected="1" workbookViewId="0">
      <selection activeCell="A10" sqref="A10:Y16"/>
    </sheetView>
  </sheetViews>
  <sheetFormatPr defaultRowHeight="15"/>
  <cols>
    <col min="1" max="34" width="1.7109375" style="1" customWidth="1"/>
    <col min="35" max="35" width="2.85546875" style="1" customWidth="1"/>
    <col min="36" max="106" width="1.7109375" style="1" customWidth="1"/>
    <col min="107" max="16384" width="9.140625" style="1"/>
  </cols>
  <sheetData>
    <row r="1" spans="1:50" ht="12.9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1:50" ht="12.9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</row>
    <row r="3" spans="1:50" ht="14.1" customHeight="1">
      <c r="A3" s="25" t="s">
        <v>20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</row>
    <row r="4" spans="1:50" ht="14.1" customHeight="1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</row>
    <row r="5" spans="1:50" ht="14.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4.1" customHeight="1">
      <c r="A6" s="25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</row>
    <row r="7" spans="1:50" ht="14.1" customHeight="1">
      <c r="A7" s="2" t="s">
        <v>21</v>
      </c>
      <c r="B7" s="30">
        <v>27</v>
      </c>
      <c r="C7" s="30"/>
      <c r="D7" s="2" t="s">
        <v>22</v>
      </c>
      <c r="E7" s="25" t="s">
        <v>71</v>
      </c>
      <c r="F7" s="25"/>
      <c r="G7" s="25"/>
      <c r="H7" s="25"/>
      <c r="I7" s="25"/>
      <c r="J7" s="25">
        <v>2023</v>
      </c>
      <c r="K7" s="25"/>
      <c r="L7" s="25"/>
      <c r="M7" s="22" t="s">
        <v>23</v>
      </c>
      <c r="N7" s="22"/>
      <c r="O7" s="2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5" t="s">
        <v>24</v>
      </c>
      <c r="AV7" s="25"/>
      <c r="AW7" s="24">
        <v>69</v>
      </c>
      <c r="AX7" s="24"/>
    </row>
    <row r="8" spans="1:50" ht="14.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5" t="s">
        <v>4</v>
      </c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50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50" ht="14.1" customHeight="1">
      <c r="A10" s="35" t="s">
        <v>60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50" ht="14.1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50" ht="14.1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50" ht="14.1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50" ht="14.1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50" ht="14.1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50" ht="14.1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50" ht="14.1" customHeight="1">
      <c r="A17" s="35" t="s">
        <v>50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</row>
    <row r="18" spans="1:50" ht="14.1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</row>
    <row r="19" spans="1:50" ht="14.1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</row>
    <row r="20" spans="1:50" ht="14.1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</row>
    <row r="21" spans="1:50" ht="14.1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</row>
    <row r="22" spans="1:50" ht="14.1" customHeight="1">
      <c r="A22" s="25" t="s">
        <v>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</row>
    <row r="23" spans="1:50" ht="14.1" customHeight="1">
      <c r="A23" s="35" t="s">
        <v>61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</row>
    <row r="24" spans="1:50" ht="14.1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</row>
    <row r="25" spans="1:50" ht="14.1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</row>
    <row r="26" spans="1:50" ht="14.1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</row>
    <row r="27" spans="1:50" ht="14.1" customHeight="1">
      <c r="A27" s="2"/>
      <c r="B27" s="2"/>
      <c r="C27" s="2"/>
      <c r="D27" s="35" t="s">
        <v>27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</row>
    <row r="28" spans="1:50" ht="14.1" customHeight="1">
      <c r="A28" s="2"/>
      <c r="B28" s="2"/>
      <c r="C28" s="2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</row>
    <row r="29" spans="1:50" ht="14.1" customHeight="1">
      <c r="A29" s="2"/>
      <c r="B29" s="2"/>
      <c r="C29" s="2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</row>
    <row r="30" spans="1:50" ht="14.1" customHeight="1">
      <c r="A30" s="41" t="s">
        <v>6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3"/>
      <c r="AA30" s="15"/>
      <c r="AB30" s="39" t="s">
        <v>25</v>
      </c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40"/>
    </row>
    <row r="31" spans="1:50" ht="14.1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13"/>
      <c r="AA31" s="5"/>
      <c r="AB31" s="28" t="s">
        <v>26</v>
      </c>
      <c r="AC31" s="28"/>
      <c r="AD31" s="28"/>
      <c r="AE31" s="28"/>
      <c r="AF31" s="28"/>
      <c r="AG31" s="28"/>
      <c r="AH31" s="27">
        <f>SUM(AK33:AN37)</f>
        <v>5888.3</v>
      </c>
      <c r="AI31" s="27"/>
      <c r="AJ31" s="27"/>
      <c r="AK31" s="27"/>
      <c r="AL31" s="27"/>
      <c r="AM31" s="27"/>
      <c r="AN31" s="26" t="s">
        <v>28</v>
      </c>
      <c r="AO31" s="26"/>
      <c r="AP31" s="26"/>
      <c r="AQ31" s="26"/>
      <c r="AR31" s="26"/>
      <c r="AS31" s="26"/>
      <c r="AT31" s="26"/>
      <c r="AU31" s="26"/>
      <c r="AV31" s="26"/>
      <c r="AW31" s="26"/>
      <c r="AX31" s="37"/>
    </row>
    <row r="32" spans="1:50" ht="14.1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13"/>
      <c r="AA32" s="5"/>
      <c r="AB32" s="28" t="s">
        <v>19</v>
      </c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36"/>
    </row>
    <row r="33" spans="1:50" ht="14.1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13"/>
      <c r="AA33" s="5"/>
      <c r="AB33" s="7"/>
      <c r="AC33" s="6"/>
      <c r="AD33" s="7" t="s">
        <v>29</v>
      </c>
      <c r="AE33" s="26" t="s">
        <v>62</v>
      </c>
      <c r="AF33" s="26"/>
      <c r="AG33" s="26"/>
      <c r="AH33" s="26"/>
      <c r="AI33" s="26"/>
      <c r="AJ33" s="7" t="s">
        <v>29</v>
      </c>
      <c r="AK33" s="27">
        <f>SUM(Приложение!U32,Приложение!AO32,Приложение!BI32)</f>
        <v>2231.8000000000002</v>
      </c>
      <c r="AL33" s="27"/>
      <c r="AM33" s="27"/>
      <c r="AN33" s="27"/>
      <c r="AO33" s="28" t="s">
        <v>17</v>
      </c>
      <c r="AP33" s="28"/>
      <c r="AQ33" s="28"/>
      <c r="AR33" s="28"/>
      <c r="AS33" s="28"/>
      <c r="AT33" s="28"/>
      <c r="AU33" s="28"/>
      <c r="AV33" s="28"/>
      <c r="AW33" s="28"/>
      <c r="AX33" s="36"/>
    </row>
    <row r="34" spans="1:50" ht="14.1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13"/>
      <c r="AA34" s="5"/>
      <c r="AB34" s="6"/>
      <c r="AC34" s="6"/>
      <c r="AD34" s="7" t="s">
        <v>29</v>
      </c>
      <c r="AE34" s="26" t="s">
        <v>63</v>
      </c>
      <c r="AF34" s="26"/>
      <c r="AG34" s="26"/>
      <c r="AH34" s="26"/>
      <c r="AI34" s="26"/>
      <c r="AJ34" s="7" t="s">
        <v>29</v>
      </c>
      <c r="AK34" s="27">
        <f>SUM(Приложение!Y32,Приложение!AS32,Приложение!BM32)</f>
        <v>1743.2</v>
      </c>
      <c r="AL34" s="27"/>
      <c r="AM34" s="27"/>
      <c r="AN34" s="27"/>
      <c r="AO34" s="28" t="s">
        <v>17</v>
      </c>
      <c r="AP34" s="28"/>
      <c r="AQ34" s="28"/>
      <c r="AR34" s="28"/>
      <c r="AS34" s="28"/>
      <c r="AT34" s="28"/>
      <c r="AU34" s="28"/>
      <c r="AV34" s="28"/>
      <c r="AW34" s="28"/>
      <c r="AX34" s="36"/>
    </row>
    <row r="35" spans="1:50" ht="14.1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13"/>
      <c r="AA35" s="5"/>
      <c r="AB35" s="6"/>
      <c r="AC35" s="6"/>
      <c r="AD35" s="7" t="s">
        <v>29</v>
      </c>
      <c r="AE35" s="26" t="s">
        <v>64</v>
      </c>
      <c r="AF35" s="26"/>
      <c r="AG35" s="26"/>
      <c r="AH35" s="26"/>
      <c r="AI35" s="26"/>
      <c r="AJ35" s="7" t="s">
        <v>29</v>
      </c>
      <c r="AK35" s="27">
        <f>SUM(Приложение!AC32,Приложение!AW32,Приложение!BQ32)</f>
        <v>1808.3</v>
      </c>
      <c r="AL35" s="27"/>
      <c r="AM35" s="27"/>
      <c r="AN35" s="27"/>
      <c r="AO35" s="28" t="s">
        <v>17</v>
      </c>
      <c r="AP35" s="28"/>
      <c r="AQ35" s="28"/>
      <c r="AR35" s="28"/>
      <c r="AS35" s="28"/>
      <c r="AT35" s="28"/>
      <c r="AU35" s="28"/>
      <c r="AV35" s="28"/>
      <c r="AW35" s="28"/>
      <c r="AX35" s="36"/>
    </row>
    <row r="36" spans="1:50" ht="14.1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13"/>
      <c r="AA36" s="5"/>
      <c r="AB36" s="6"/>
      <c r="AC36" s="6"/>
      <c r="AD36" s="7" t="s">
        <v>29</v>
      </c>
      <c r="AE36" s="26" t="s">
        <v>65</v>
      </c>
      <c r="AF36" s="26"/>
      <c r="AG36" s="26"/>
      <c r="AH36" s="26"/>
      <c r="AI36" s="26"/>
      <c r="AJ36" s="7" t="s">
        <v>29</v>
      </c>
      <c r="AK36" s="27">
        <f>SUM(Приложение!AG32,Приложение!BA32,Приложение!BU32)</f>
        <v>55</v>
      </c>
      <c r="AL36" s="27"/>
      <c r="AM36" s="27"/>
      <c r="AN36" s="27"/>
      <c r="AO36" s="28" t="s">
        <v>17</v>
      </c>
      <c r="AP36" s="28"/>
      <c r="AQ36" s="28"/>
      <c r="AR36" s="28"/>
      <c r="AS36" s="28"/>
      <c r="AT36" s="28"/>
      <c r="AU36" s="28"/>
      <c r="AV36" s="28"/>
      <c r="AW36" s="28"/>
      <c r="AX36" s="36"/>
    </row>
    <row r="37" spans="1:50" ht="14.1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13"/>
      <c r="AA37" s="5"/>
      <c r="AB37" s="6"/>
      <c r="AC37" s="6"/>
      <c r="AD37" s="7" t="s">
        <v>29</v>
      </c>
      <c r="AE37" s="26" t="s">
        <v>66</v>
      </c>
      <c r="AF37" s="26"/>
      <c r="AG37" s="26"/>
      <c r="AH37" s="26"/>
      <c r="AI37" s="26"/>
      <c r="AJ37" s="7" t="s">
        <v>29</v>
      </c>
      <c r="AK37" s="27">
        <f>SUM(Приложение!AK32,Приложение!BE32,Приложение!BY32)</f>
        <v>50</v>
      </c>
      <c r="AL37" s="27"/>
      <c r="AM37" s="27"/>
      <c r="AN37" s="27"/>
      <c r="AO37" s="28" t="s">
        <v>43</v>
      </c>
      <c r="AP37" s="28"/>
      <c r="AQ37" s="28"/>
      <c r="AR37" s="28"/>
      <c r="AS37" s="28"/>
      <c r="AT37" s="28"/>
      <c r="AU37" s="28"/>
      <c r="AV37" s="28"/>
      <c r="AW37" s="28"/>
      <c r="AX37" s="36"/>
    </row>
    <row r="38" spans="1:50" ht="14.1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13"/>
      <c r="AA38" s="5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8"/>
      <c r="AW38" s="8"/>
      <c r="AX38" s="9"/>
    </row>
    <row r="39" spans="1:50" ht="14.1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13"/>
      <c r="AA39" s="5"/>
      <c r="AB39" s="6" t="s">
        <v>29</v>
      </c>
      <c r="AC39" s="28" t="s">
        <v>30</v>
      </c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36"/>
    </row>
    <row r="40" spans="1:50" ht="14.1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13"/>
      <c r="AA40" s="5"/>
      <c r="AB40" s="38">
        <f>SUM(AK42:AN46)</f>
        <v>5731.3</v>
      </c>
      <c r="AC40" s="38"/>
      <c r="AD40" s="38"/>
      <c r="AE40" s="38"/>
      <c r="AF40" s="38"/>
      <c r="AG40" s="26" t="s">
        <v>31</v>
      </c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37"/>
    </row>
    <row r="41" spans="1:50" ht="14.1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13"/>
      <c r="AA41" s="5"/>
      <c r="AB41" s="28" t="s">
        <v>16</v>
      </c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36"/>
    </row>
    <row r="42" spans="1:50" ht="14.1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13"/>
      <c r="AA42" s="5"/>
      <c r="AB42" s="6"/>
      <c r="AC42" s="6"/>
      <c r="AD42" s="7" t="s">
        <v>29</v>
      </c>
      <c r="AE42" s="26" t="s">
        <v>62</v>
      </c>
      <c r="AF42" s="26"/>
      <c r="AG42" s="26"/>
      <c r="AH42" s="26"/>
      <c r="AI42" s="26"/>
      <c r="AJ42" s="7" t="s">
        <v>29</v>
      </c>
      <c r="AK42" s="27">
        <f>SUM(Приложение!U32)</f>
        <v>2130.8000000000002</v>
      </c>
      <c r="AL42" s="27"/>
      <c r="AM42" s="27"/>
      <c r="AN42" s="27"/>
      <c r="AO42" s="28" t="s">
        <v>17</v>
      </c>
      <c r="AP42" s="28"/>
      <c r="AQ42" s="28"/>
      <c r="AR42" s="28"/>
      <c r="AS42" s="28"/>
      <c r="AT42" s="28"/>
      <c r="AU42" s="28"/>
      <c r="AV42" s="28"/>
      <c r="AW42" s="28"/>
      <c r="AX42" s="36"/>
    </row>
    <row r="43" spans="1:50" ht="14.1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13"/>
      <c r="AA43" s="5"/>
      <c r="AB43" s="6"/>
      <c r="AC43" s="6"/>
      <c r="AD43" s="7" t="s">
        <v>29</v>
      </c>
      <c r="AE43" s="26" t="s">
        <v>63</v>
      </c>
      <c r="AF43" s="26"/>
      <c r="AG43" s="26"/>
      <c r="AH43" s="26"/>
      <c r="AI43" s="26"/>
      <c r="AJ43" s="7" t="s">
        <v>29</v>
      </c>
      <c r="AK43" s="27">
        <f>SUM(Приложение!Y32)</f>
        <v>1715.2</v>
      </c>
      <c r="AL43" s="27"/>
      <c r="AM43" s="27"/>
      <c r="AN43" s="27"/>
      <c r="AO43" s="28" t="s">
        <v>17</v>
      </c>
      <c r="AP43" s="28"/>
      <c r="AQ43" s="28"/>
      <c r="AR43" s="28"/>
      <c r="AS43" s="28"/>
      <c r="AT43" s="28"/>
      <c r="AU43" s="28"/>
      <c r="AV43" s="28"/>
      <c r="AW43" s="28"/>
      <c r="AX43" s="36"/>
    </row>
    <row r="44" spans="1:50" ht="14.1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13"/>
      <c r="AA44" s="5"/>
      <c r="AB44" s="6"/>
      <c r="AC44" s="6"/>
      <c r="AD44" s="7" t="s">
        <v>29</v>
      </c>
      <c r="AE44" s="26" t="s">
        <v>64</v>
      </c>
      <c r="AF44" s="26"/>
      <c r="AG44" s="26"/>
      <c r="AH44" s="26"/>
      <c r="AI44" s="26"/>
      <c r="AJ44" s="7" t="s">
        <v>29</v>
      </c>
      <c r="AK44" s="27">
        <f>SUM(Приложение!AC32)</f>
        <v>1780.3</v>
      </c>
      <c r="AL44" s="27"/>
      <c r="AM44" s="27"/>
      <c r="AN44" s="27"/>
      <c r="AO44" s="28" t="s">
        <v>17</v>
      </c>
      <c r="AP44" s="28"/>
      <c r="AQ44" s="28"/>
      <c r="AR44" s="28"/>
      <c r="AS44" s="28"/>
      <c r="AT44" s="28"/>
      <c r="AU44" s="28"/>
      <c r="AV44" s="28"/>
      <c r="AW44" s="28"/>
      <c r="AX44" s="36"/>
    </row>
    <row r="45" spans="1:50" ht="14.1" customHeigh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13"/>
      <c r="AA45" s="5"/>
      <c r="AB45" s="6"/>
      <c r="AC45" s="6"/>
      <c r="AD45" s="7" t="s">
        <v>29</v>
      </c>
      <c r="AE45" s="26" t="s">
        <v>65</v>
      </c>
      <c r="AF45" s="26"/>
      <c r="AG45" s="26"/>
      <c r="AH45" s="26"/>
      <c r="AI45" s="26"/>
      <c r="AJ45" s="7" t="s">
        <v>29</v>
      </c>
      <c r="AK45" s="27">
        <f>SUM(Приложение!AG32)</f>
        <v>55</v>
      </c>
      <c r="AL45" s="27"/>
      <c r="AM45" s="27"/>
      <c r="AN45" s="27"/>
      <c r="AO45" s="28" t="s">
        <v>17</v>
      </c>
      <c r="AP45" s="28"/>
      <c r="AQ45" s="28"/>
      <c r="AR45" s="28"/>
      <c r="AS45" s="28"/>
      <c r="AT45" s="28"/>
      <c r="AU45" s="28"/>
      <c r="AV45" s="28"/>
      <c r="AW45" s="28"/>
      <c r="AX45" s="36"/>
    </row>
    <row r="46" spans="1:50" ht="14.1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13"/>
      <c r="AA46" s="5"/>
      <c r="AB46" s="6"/>
      <c r="AC46" s="6"/>
      <c r="AD46" s="7" t="s">
        <v>29</v>
      </c>
      <c r="AE46" s="26" t="s">
        <v>66</v>
      </c>
      <c r="AF46" s="26"/>
      <c r="AG46" s="26"/>
      <c r="AH46" s="26"/>
      <c r="AI46" s="26"/>
      <c r="AJ46" s="7" t="s">
        <v>29</v>
      </c>
      <c r="AK46" s="27">
        <f>SUM(Приложение!AK32)</f>
        <v>50</v>
      </c>
      <c r="AL46" s="27"/>
      <c r="AM46" s="27"/>
      <c r="AN46" s="27"/>
      <c r="AO46" s="28" t="s">
        <v>43</v>
      </c>
      <c r="AP46" s="28"/>
      <c r="AQ46" s="28"/>
      <c r="AR46" s="28"/>
      <c r="AS46" s="28"/>
      <c r="AT46" s="28"/>
      <c r="AU46" s="28"/>
      <c r="AV46" s="28"/>
      <c r="AW46" s="28"/>
      <c r="AX46" s="36"/>
    </row>
    <row r="47" spans="1:50" ht="14.1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13"/>
      <c r="AA47" s="5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8"/>
      <c r="AW47" s="8"/>
      <c r="AX47" s="9"/>
    </row>
    <row r="48" spans="1:50" ht="14.1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13"/>
      <c r="AA48" s="5"/>
      <c r="AB48" s="6" t="s">
        <v>29</v>
      </c>
      <c r="AC48" s="28" t="s">
        <v>32</v>
      </c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36"/>
    </row>
    <row r="49" spans="1:50" ht="14.1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13"/>
      <c r="AA49" s="5"/>
      <c r="AB49" s="28" t="s">
        <v>33</v>
      </c>
      <c r="AC49" s="28"/>
      <c r="AD49" s="28"/>
      <c r="AE49" s="28"/>
      <c r="AF49" s="27">
        <f>SUM(AK51:AN55)</f>
        <v>84</v>
      </c>
      <c r="AG49" s="26"/>
      <c r="AH49" s="26"/>
      <c r="AI49" s="26"/>
      <c r="AJ49" s="26"/>
      <c r="AK49" s="26" t="s">
        <v>35</v>
      </c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37"/>
    </row>
    <row r="50" spans="1:50" ht="14.1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13"/>
      <c r="AA50" s="5"/>
      <c r="AB50" s="28" t="s">
        <v>36</v>
      </c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36"/>
    </row>
    <row r="51" spans="1:50" ht="14.1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13"/>
      <c r="AA51" s="5"/>
      <c r="AB51" s="6"/>
      <c r="AC51" s="6"/>
      <c r="AD51" s="7" t="s">
        <v>29</v>
      </c>
      <c r="AE51" s="26" t="s">
        <v>62</v>
      </c>
      <c r="AF51" s="26"/>
      <c r="AG51" s="26"/>
      <c r="AH51" s="26"/>
      <c r="AI51" s="26"/>
      <c r="AJ51" s="7" t="s">
        <v>29</v>
      </c>
      <c r="AK51" s="27">
        <f>SUM(Приложение!AO32)</f>
        <v>28</v>
      </c>
      <c r="AL51" s="27"/>
      <c r="AM51" s="27"/>
      <c r="AN51" s="27"/>
      <c r="AO51" s="28" t="s">
        <v>17</v>
      </c>
      <c r="AP51" s="28"/>
      <c r="AQ51" s="28"/>
      <c r="AR51" s="28"/>
      <c r="AS51" s="28"/>
      <c r="AT51" s="28"/>
      <c r="AU51" s="28"/>
      <c r="AV51" s="28"/>
      <c r="AW51" s="28"/>
      <c r="AX51" s="36"/>
    </row>
    <row r="52" spans="1:50" ht="14.1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13"/>
      <c r="AA52" s="5"/>
      <c r="AB52" s="6"/>
      <c r="AC52" s="6"/>
      <c r="AD52" s="7" t="s">
        <v>29</v>
      </c>
      <c r="AE52" s="26" t="s">
        <v>63</v>
      </c>
      <c r="AF52" s="26"/>
      <c r="AG52" s="26"/>
      <c r="AH52" s="26"/>
      <c r="AI52" s="26"/>
      <c r="AJ52" s="7" t="s">
        <v>29</v>
      </c>
      <c r="AK52" s="27">
        <f>SUM(Приложение!AS32)</f>
        <v>28</v>
      </c>
      <c r="AL52" s="27"/>
      <c r="AM52" s="27"/>
      <c r="AN52" s="27"/>
      <c r="AO52" s="28" t="s">
        <v>17</v>
      </c>
      <c r="AP52" s="28"/>
      <c r="AQ52" s="28"/>
      <c r="AR52" s="28"/>
      <c r="AS52" s="28"/>
      <c r="AT52" s="28"/>
      <c r="AU52" s="28"/>
      <c r="AV52" s="28"/>
      <c r="AW52" s="28"/>
      <c r="AX52" s="36"/>
    </row>
    <row r="53" spans="1:50" ht="14.1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13"/>
      <c r="AA53" s="5"/>
      <c r="AB53" s="6"/>
      <c r="AC53" s="6"/>
      <c r="AD53" s="7" t="s">
        <v>29</v>
      </c>
      <c r="AE53" s="26" t="s">
        <v>64</v>
      </c>
      <c r="AF53" s="26"/>
      <c r="AG53" s="26"/>
      <c r="AH53" s="26"/>
      <c r="AI53" s="26"/>
      <c r="AJ53" s="7" t="s">
        <v>29</v>
      </c>
      <c r="AK53" s="27">
        <f>SUM(Приложение!AW32)</f>
        <v>28</v>
      </c>
      <c r="AL53" s="27"/>
      <c r="AM53" s="27"/>
      <c r="AN53" s="27"/>
      <c r="AO53" s="28" t="s">
        <v>17</v>
      </c>
      <c r="AP53" s="28"/>
      <c r="AQ53" s="28"/>
      <c r="AR53" s="28"/>
      <c r="AS53" s="28"/>
      <c r="AT53" s="28"/>
      <c r="AU53" s="28"/>
      <c r="AV53" s="28"/>
      <c r="AW53" s="28"/>
      <c r="AX53" s="36"/>
    </row>
    <row r="54" spans="1:50" ht="14.1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4"/>
      <c r="AA54" s="10"/>
      <c r="AB54" s="11"/>
      <c r="AC54" s="11"/>
      <c r="AD54" s="12" t="s">
        <v>29</v>
      </c>
      <c r="AE54" s="30" t="s">
        <v>65</v>
      </c>
      <c r="AF54" s="30"/>
      <c r="AG54" s="30"/>
      <c r="AH54" s="30"/>
      <c r="AI54" s="30"/>
      <c r="AJ54" s="12" t="s">
        <v>29</v>
      </c>
      <c r="AK54" s="31">
        <f>SUM(Приложение!BA32)</f>
        <v>0</v>
      </c>
      <c r="AL54" s="31"/>
      <c r="AM54" s="31"/>
      <c r="AN54" s="31"/>
      <c r="AO54" s="32" t="s">
        <v>17</v>
      </c>
      <c r="AP54" s="32"/>
      <c r="AQ54" s="32"/>
      <c r="AR54" s="32"/>
      <c r="AS54" s="32"/>
      <c r="AT54" s="32"/>
      <c r="AU54" s="32"/>
      <c r="AV54" s="32"/>
      <c r="AW54" s="32"/>
      <c r="AX54" s="33"/>
    </row>
    <row r="55" spans="1:50" ht="14.1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13"/>
      <c r="AA55" s="5"/>
      <c r="AB55" s="6"/>
      <c r="AC55" s="6"/>
      <c r="AD55" s="7" t="s">
        <v>29</v>
      </c>
      <c r="AE55" s="26" t="s">
        <v>66</v>
      </c>
      <c r="AF55" s="26"/>
      <c r="AG55" s="26"/>
      <c r="AH55" s="26"/>
      <c r="AI55" s="26"/>
      <c r="AJ55" s="7" t="s">
        <v>29</v>
      </c>
      <c r="AK55" s="27">
        <f>SUM(Приложение!BE32)</f>
        <v>0</v>
      </c>
      <c r="AL55" s="27"/>
      <c r="AM55" s="27"/>
      <c r="AN55" s="27"/>
      <c r="AO55" s="28" t="s">
        <v>43</v>
      </c>
      <c r="AP55" s="28"/>
      <c r="AQ55" s="28"/>
      <c r="AR55" s="28"/>
      <c r="AS55" s="28"/>
      <c r="AT55" s="28"/>
      <c r="AU55" s="28"/>
      <c r="AV55" s="28"/>
      <c r="AW55" s="28"/>
      <c r="AX55" s="36"/>
    </row>
    <row r="56" spans="1:50" ht="14.1" customHeight="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13"/>
      <c r="AA56" s="5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8"/>
      <c r="AW56" s="8"/>
      <c r="AX56" s="9"/>
    </row>
    <row r="57" spans="1:50" ht="14.1" customHeight="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13"/>
      <c r="AA57" s="5"/>
      <c r="AB57" s="6" t="s">
        <v>29</v>
      </c>
      <c r="AC57" s="28" t="s">
        <v>37</v>
      </c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36"/>
    </row>
    <row r="58" spans="1:50" ht="14.1" customHeight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13"/>
      <c r="AA58" s="5"/>
      <c r="AB58" s="28" t="s">
        <v>38</v>
      </c>
      <c r="AC58" s="28"/>
      <c r="AD58" s="28"/>
      <c r="AE58" s="28"/>
      <c r="AF58" s="28"/>
      <c r="AG58" s="6" t="s">
        <v>29</v>
      </c>
      <c r="AH58" s="27">
        <f>SUM(AK60:AN64)</f>
        <v>73</v>
      </c>
      <c r="AI58" s="26"/>
      <c r="AJ58" s="26"/>
      <c r="AK58" s="26"/>
      <c r="AL58" s="26"/>
      <c r="AM58" s="26" t="s">
        <v>39</v>
      </c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37"/>
    </row>
    <row r="59" spans="1:50" ht="14.1" customHeight="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13"/>
      <c r="AA59" s="5"/>
      <c r="AB59" s="28" t="s">
        <v>19</v>
      </c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36"/>
    </row>
    <row r="60" spans="1:50" ht="14.1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13"/>
      <c r="AA60" s="5"/>
      <c r="AB60" s="6"/>
      <c r="AC60" s="6"/>
      <c r="AD60" s="7" t="s">
        <v>29</v>
      </c>
      <c r="AE60" s="26" t="s">
        <v>62</v>
      </c>
      <c r="AF60" s="26"/>
      <c r="AG60" s="26"/>
      <c r="AH60" s="26"/>
      <c r="AI60" s="26"/>
      <c r="AJ60" s="7" t="s">
        <v>29</v>
      </c>
      <c r="AK60" s="27">
        <f>SUM(Приложение!BI32)</f>
        <v>73</v>
      </c>
      <c r="AL60" s="27"/>
      <c r="AM60" s="27"/>
      <c r="AN60" s="27"/>
      <c r="AO60" s="28" t="s">
        <v>17</v>
      </c>
      <c r="AP60" s="28"/>
      <c r="AQ60" s="28"/>
      <c r="AR60" s="28"/>
      <c r="AS60" s="28"/>
      <c r="AT60" s="28"/>
      <c r="AU60" s="28"/>
      <c r="AV60" s="28"/>
      <c r="AW60" s="28"/>
      <c r="AX60" s="36"/>
    </row>
    <row r="61" spans="1:50" ht="14.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13"/>
      <c r="AA61" s="5"/>
      <c r="AB61" s="6"/>
      <c r="AC61" s="6"/>
      <c r="AD61" s="7" t="s">
        <v>29</v>
      </c>
      <c r="AE61" s="26" t="s">
        <v>63</v>
      </c>
      <c r="AF61" s="26"/>
      <c r="AG61" s="26"/>
      <c r="AH61" s="26"/>
      <c r="AI61" s="26"/>
      <c r="AJ61" s="7" t="s">
        <v>29</v>
      </c>
      <c r="AK61" s="27">
        <f>SUM(Приложение!BM32)</f>
        <v>0</v>
      </c>
      <c r="AL61" s="27"/>
      <c r="AM61" s="27"/>
      <c r="AN61" s="27"/>
      <c r="AO61" s="28" t="s">
        <v>17</v>
      </c>
      <c r="AP61" s="28"/>
      <c r="AQ61" s="28"/>
      <c r="AR61" s="28"/>
      <c r="AS61" s="28"/>
      <c r="AT61" s="28"/>
      <c r="AU61" s="28"/>
      <c r="AV61" s="28"/>
      <c r="AW61" s="28"/>
      <c r="AX61" s="36"/>
    </row>
    <row r="62" spans="1:50" ht="14.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13"/>
      <c r="AA62" s="5"/>
      <c r="AB62" s="6"/>
      <c r="AC62" s="6"/>
      <c r="AD62" s="7" t="s">
        <v>29</v>
      </c>
      <c r="AE62" s="26" t="s">
        <v>64</v>
      </c>
      <c r="AF62" s="26"/>
      <c r="AG62" s="26"/>
      <c r="AH62" s="26"/>
      <c r="AI62" s="26"/>
      <c r="AJ62" s="7" t="s">
        <v>29</v>
      </c>
      <c r="AK62" s="27">
        <f>SUM(Приложение!BQ32)</f>
        <v>0</v>
      </c>
      <c r="AL62" s="27"/>
      <c r="AM62" s="27"/>
      <c r="AN62" s="27"/>
      <c r="AO62" s="28" t="s">
        <v>17</v>
      </c>
      <c r="AP62" s="28"/>
      <c r="AQ62" s="28"/>
      <c r="AR62" s="28"/>
      <c r="AS62" s="28"/>
      <c r="AT62" s="28"/>
      <c r="AU62" s="28"/>
      <c r="AV62" s="28"/>
      <c r="AW62" s="28"/>
      <c r="AX62" s="36"/>
    </row>
    <row r="63" spans="1:50" ht="14.1" customHeigh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13"/>
      <c r="AA63" s="5"/>
      <c r="AB63" s="6"/>
      <c r="AC63" s="6"/>
      <c r="AD63" s="7" t="s">
        <v>29</v>
      </c>
      <c r="AE63" s="26" t="s">
        <v>65</v>
      </c>
      <c r="AF63" s="26"/>
      <c r="AG63" s="26"/>
      <c r="AH63" s="26"/>
      <c r="AI63" s="26"/>
      <c r="AJ63" s="7" t="s">
        <v>29</v>
      </c>
      <c r="AK63" s="27">
        <f>SUM(Приложение!BU32)</f>
        <v>0</v>
      </c>
      <c r="AL63" s="27"/>
      <c r="AM63" s="27"/>
      <c r="AN63" s="27"/>
      <c r="AO63" s="28" t="s">
        <v>17</v>
      </c>
      <c r="AP63" s="28"/>
      <c r="AQ63" s="28"/>
      <c r="AR63" s="28"/>
      <c r="AS63" s="28"/>
      <c r="AT63" s="28"/>
      <c r="AU63" s="28"/>
      <c r="AV63" s="28"/>
      <c r="AW63" s="28"/>
      <c r="AX63" s="36"/>
    </row>
    <row r="64" spans="1:50" ht="14.1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4"/>
      <c r="AA64" s="10"/>
      <c r="AB64" s="11"/>
      <c r="AC64" s="11"/>
      <c r="AD64" s="12" t="s">
        <v>29</v>
      </c>
      <c r="AE64" s="30" t="s">
        <v>66</v>
      </c>
      <c r="AF64" s="30"/>
      <c r="AG64" s="30"/>
      <c r="AH64" s="30"/>
      <c r="AI64" s="30"/>
      <c r="AJ64" s="12" t="s">
        <v>29</v>
      </c>
      <c r="AK64" s="31">
        <f>SUM(Приложение!BY32)</f>
        <v>0</v>
      </c>
      <c r="AL64" s="31"/>
      <c r="AM64" s="31"/>
      <c r="AN64" s="31"/>
      <c r="AO64" s="32" t="s">
        <v>43</v>
      </c>
      <c r="AP64" s="32"/>
      <c r="AQ64" s="32"/>
      <c r="AR64" s="32"/>
      <c r="AS64" s="32"/>
      <c r="AT64" s="32"/>
      <c r="AU64" s="32"/>
      <c r="AV64" s="32"/>
      <c r="AW64" s="32"/>
      <c r="AX64" s="33"/>
    </row>
    <row r="65" spans="1:50" ht="14.1" customHeight="1">
      <c r="A65" s="6"/>
      <c r="B65" s="6"/>
      <c r="C65" s="6"/>
      <c r="D65" s="34" t="s">
        <v>40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</row>
    <row r="66" spans="1:50" ht="14.1" customHeight="1">
      <c r="A66" s="6"/>
      <c r="B66" s="6"/>
      <c r="C66" s="6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</row>
    <row r="67" spans="1:50" ht="14.1" customHeight="1">
      <c r="A67" s="6"/>
      <c r="B67" s="6"/>
      <c r="C67" s="6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</row>
    <row r="68" spans="1:50" ht="14.1" customHeight="1">
      <c r="A68" s="2"/>
      <c r="B68" s="2"/>
      <c r="C68" s="2"/>
      <c r="D68" s="22" t="s">
        <v>41</v>
      </c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</row>
    <row r="69" spans="1:50" ht="14.1" customHeight="1">
      <c r="A69" s="2"/>
      <c r="B69" s="2"/>
      <c r="C69" s="2"/>
      <c r="D69" s="35" t="s">
        <v>67</v>
      </c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</row>
    <row r="70" spans="1:50" ht="14.1" customHeight="1">
      <c r="A70" s="2"/>
      <c r="B70" s="2"/>
      <c r="C70" s="2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</row>
    <row r="71" spans="1:50" ht="14.1" customHeight="1">
      <c r="A71" s="2"/>
      <c r="B71" s="2"/>
      <c r="C71" s="2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</row>
    <row r="72" spans="1:50" ht="14.1" customHeight="1">
      <c r="A72" s="2"/>
      <c r="B72" s="2"/>
      <c r="C72" s="2"/>
      <c r="D72" s="22" t="s">
        <v>42</v>
      </c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9">
        <f>SUM(K74:N78)</f>
        <v>5888.3</v>
      </c>
      <c r="AH72" s="25"/>
      <c r="AI72" s="25"/>
      <c r="AJ72" s="25"/>
      <c r="AK72" s="25"/>
      <c r="AL72" s="25" t="s">
        <v>34</v>
      </c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</row>
    <row r="73" spans="1:50" ht="14.1" customHeight="1">
      <c r="A73" s="2"/>
      <c r="B73" s="2"/>
      <c r="C73" s="2"/>
      <c r="D73" s="22" t="s">
        <v>36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</row>
    <row r="74" spans="1:50" ht="14.1" customHeight="1">
      <c r="A74" s="2"/>
      <c r="B74" s="2"/>
      <c r="C74" s="2"/>
      <c r="D74" s="7" t="s">
        <v>29</v>
      </c>
      <c r="E74" s="26" t="s">
        <v>62</v>
      </c>
      <c r="F74" s="26"/>
      <c r="G74" s="26"/>
      <c r="H74" s="26"/>
      <c r="I74" s="26"/>
      <c r="J74" s="7" t="s">
        <v>29</v>
      </c>
      <c r="K74" s="27">
        <f>SUM(AK33)</f>
        <v>2231.8000000000002</v>
      </c>
      <c r="L74" s="27"/>
      <c r="M74" s="27"/>
      <c r="N74" s="27"/>
      <c r="O74" s="28" t="s">
        <v>17</v>
      </c>
      <c r="P74" s="28"/>
      <c r="Q74" s="28"/>
      <c r="R74" s="28"/>
      <c r="S74" s="28"/>
      <c r="T74" s="28"/>
      <c r="U74" s="28"/>
      <c r="V74" s="28"/>
      <c r="W74" s="28"/>
      <c r="X74" s="28"/>
      <c r="Y74" s="6"/>
      <c r="Z74" s="6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50" ht="14.1" customHeight="1">
      <c r="A75" s="2"/>
      <c r="B75" s="2"/>
      <c r="C75" s="2"/>
      <c r="D75" s="7" t="s">
        <v>29</v>
      </c>
      <c r="E75" s="26" t="s">
        <v>63</v>
      </c>
      <c r="F75" s="26"/>
      <c r="G75" s="26"/>
      <c r="H75" s="26"/>
      <c r="I75" s="26"/>
      <c r="J75" s="7" t="s">
        <v>29</v>
      </c>
      <c r="K75" s="27">
        <f>SUM(AK34)</f>
        <v>1743.2</v>
      </c>
      <c r="L75" s="27"/>
      <c r="M75" s="27"/>
      <c r="N75" s="27"/>
      <c r="O75" s="28" t="s">
        <v>17</v>
      </c>
      <c r="P75" s="28"/>
      <c r="Q75" s="28"/>
      <c r="R75" s="28"/>
      <c r="S75" s="28"/>
      <c r="T75" s="28"/>
      <c r="U75" s="28"/>
      <c r="V75" s="28"/>
      <c r="W75" s="28"/>
      <c r="X75" s="28"/>
      <c r="Y75" s="6"/>
      <c r="Z75" s="6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50" ht="14.1" customHeight="1">
      <c r="A76" s="2"/>
      <c r="B76" s="2"/>
      <c r="C76" s="2"/>
      <c r="D76" s="7" t="s">
        <v>29</v>
      </c>
      <c r="E76" s="26" t="s">
        <v>64</v>
      </c>
      <c r="F76" s="26"/>
      <c r="G76" s="26"/>
      <c r="H76" s="26"/>
      <c r="I76" s="26"/>
      <c r="J76" s="7" t="s">
        <v>29</v>
      </c>
      <c r="K76" s="27">
        <f>SUM(AK35)</f>
        <v>1808.3</v>
      </c>
      <c r="L76" s="27"/>
      <c r="M76" s="27"/>
      <c r="N76" s="27"/>
      <c r="O76" s="28" t="s">
        <v>17</v>
      </c>
      <c r="P76" s="28"/>
      <c r="Q76" s="28"/>
      <c r="R76" s="28"/>
      <c r="S76" s="28"/>
      <c r="T76" s="28"/>
      <c r="U76" s="28"/>
      <c r="V76" s="28"/>
      <c r="W76" s="28"/>
      <c r="X76" s="28"/>
      <c r="Y76" s="6"/>
      <c r="Z76" s="6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50" ht="14.1" customHeight="1">
      <c r="A77" s="2"/>
      <c r="B77" s="2"/>
      <c r="C77" s="2"/>
      <c r="D77" s="7" t="s">
        <v>29</v>
      </c>
      <c r="E77" s="26" t="s">
        <v>65</v>
      </c>
      <c r="F77" s="26"/>
      <c r="G77" s="26"/>
      <c r="H77" s="26"/>
      <c r="I77" s="26"/>
      <c r="J77" s="7" t="s">
        <v>29</v>
      </c>
      <c r="K77" s="27">
        <f>SUM(AK36)</f>
        <v>55</v>
      </c>
      <c r="L77" s="27"/>
      <c r="M77" s="27"/>
      <c r="N77" s="27"/>
      <c r="O77" s="28" t="s">
        <v>17</v>
      </c>
      <c r="P77" s="28"/>
      <c r="Q77" s="28"/>
      <c r="R77" s="28"/>
      <c r="S77" s="28"/>
      <c r="T77" s="28"/>
      <c r="U77" s="28"/>
      <c r="V77" s="28"/>
      <c r="W77" s="28"/>
      <c r="X77" s="28"/>
      <c r="Y77" s="6"/>
      <c r="Z77" s="6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50" ht="14.1" customHeight="1">
      <c r="A78" s="2"/>
      <c r="B78" s="2"/>
      <c r="C78" s="2"/>
      <c r="D78" s="7" t="s">
        <v>29</v>
      </c>
      <c r="E78" s="26" t="s">
        <v>66</v>
      </c>
      <c r="F78" s="26"/>
      <c r="G78" s="26"/>
      <c r="H78" s="26"/>
      <c r="I78" s="26"/>
      <c r="J78" s="7" t="s">
        <v>29</v>
      </c>
      <c r="K78" s="27">
        <f>SUM(AK37)</f>
        <v>50</v>
      </c>
      <c r="L78" s="27"/>
      <c r="M78" s="27"/>
      <c r="N78" s="27"/>
      <c r="O78" s="28" t="s">
        <v>43</v>
      </c>
      <c r="P78" s="28"/>
      <c r="Q78" s="28"/>
      <c r="R78" s="28"/>
      <c r="S78" s="28"/>
      <c r="T78" s="28"/>
      <c r="U78" s="28"/>
      <c r="V78" s="28"/>
      <c r="W78" s="28"/>
      <c r="X78" s="28"/>
      <c r="Y78" s="6"/>
      <c r="Z78" s="6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50" ht="14.1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50" ht="14.1" customHeight="1">
      <c r="A80" s="2"/>
      <c r="B80" s="2"/>
      <c r="C80" s="2"/>
      <c r="D80" s="2" t="s">
        <v>29</v>
      </c>
      <c r="E80" s="22" t="s">
        <v>44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9">
        <f>SUM(K81:N85)</f>
        <v>5731.3</v>
      </c>
      <c r="Y80" s="25"/>
      <c r="Z80" s="25"/>
      <c r="AA80" s="25"/>
      <c r="AB80" s="25"/>
      <c r="AC80" s="22" t="s">
        <v>18</v>
      </c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</row>
    <row r="81" spans="1:50" ht="14.1" customHeight="1">
      <c r="A81" s="2"/>
      <c r="B81" s="2"/>
      <c r="C81" s="2"/>
      <c r="D81" s="7" t="s">
        <v>29</v>
      </c>
      <c r="E81" s="26" t="s">
        <v>62</v>
      </c>
      <c r="F81" s="26"/>
      <c r="G81" s="26"/>
      <c r="H81" s="26"/>
      <c r="I81" s="26"/>
      <c r="J81" s="7" t="s">
        <v>29</v>
      </c>
      <c r="K81" s="27">
        <f>SUM(AK42)</f>
        <v>2130.8000000000002</v>
      </c>
      <c r="L81" s="27"/>
      <c r="M81" s="27"/>
      <c r="N81" s="27"/>
      <c r="O81" s="28" t="s">
        <v>17</v>
      </c>
      <c r="P81" s="28"/>
      <c r="Q81" s="28"/>
      <c r="R81" s="28"/>
      <c r="S81" s="28"/>
      <c r="T81" s="28"/>
      <c r="U81" s="28"/>
      <c r="V81" s="28"/>
      <c r="W81" s="28"/>
      <c r="X81" s="28"/>
      <c r="Y81" s="6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50" ht="14.1" customHeight="1">
      <c r="A82" s="2"/>
      <c r="B82" s="2"/>
      <c r="C82" s="2"/>
      <c r="D82" s="7" t="s">
        <v>29</v>
      </c>
      <c r="E82" s="26" t="s">
        <v>63</v>
      </c>
      <c r="F82" s="26"/>
      <c r="G82" s="26"/>
      <c r="H82" s="26"/>
      <c r="I82" s="26"/>
      <c r="J82" s="7" t="s">
        <v>29</v>
      </c>
      <c r="K82" s="27">
        <f>SUM(AK43)</f>
        <v>1715.2</v>
      </c>
      <c r="L82" s="27"/>
      <c r="M82" s="27"/>
      <c r="N82" s="27"/>
      <c r="O82" s="28" t="s">
        <v>17</v>
      </c>
      <c r="P82" s="28"/>
      <c r="Q82" s="28"/>
      <c r="R82" s="28"/>
      <c r="S82" s="28"/>
      <c r="T82" s="28"/>
      <c r="U82" s="28"/>
      <c r="V82" s="28"/>
      <c r="W82" s="28"/>
      <c r="X82" s="28"/>
      <c r="Y82" s="6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50" ht="14.1" customHeight="1">
      <c r="A83" s="2"/>
      <c r="B83" s="2"/>
      <c r="C83" s="2"/>
      <c r="D83" s="7" t="s">
        <v>29</v>
      </c>
      <c r="E83" s="26" t="s">
        <v>64</v>
      </c>
      <c r="F83" s="26"/>
      <c r="G83" s="26"/>
      <c r="H83" s="26"/>
      <c r="I83" s="26"/>
      <c r="J83" s="7" t="s">
        <v>29</v>
      </c>
      <c r="K83" s="27">
        <f>SUM(AK44)</f>
        <v>1780.3</v>
      </c>
      <c r="L83" s="27"/>
      <c r="M83" s="27"/>
      <c r="N83" s="27"/>
      <c r="O83" s="28" t="s">
        <v>17</v>
      </c>
      <c r="P83" s="28"/>
      <c r="Q83" s="28"/>
      <c r="R83" s="28"/>
      <c r="S83" s="28"/>
      <c r="T83" s="28"/>
      <c r="U83" s="28"/>
      <c r="V83" s="28"/>
      <c r="W83" s="28"/>
      <c r="X83" s="28"/>
      <c r="Y83" s="6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50" ht="14.1" customHeight="1">
      <c r="A84" s="2"/>
      <c r="B84" s="2"/>
      <c r="C84" s="2"/>
      <c r="D84" s="7" t="s">
        <v>29</v>
      </c>
      <c r="E84" s="26" t="s">
        <v>65</v>
      </c>
      <c r="F84" s="26"/>
      <c r="G84" s="26"/>
      <c r="H84" s="26"/>
      <c r="I84" s="26"/>
      <c r="J84" s="7" t="s">
        <v>29</v>
      </c>
      <c r="K84" s="27">
        <f>SUM(AK45)</f>
        <v>55</v>
      </c>
      <c r="L84" s="27"/>
      <c r="M84" s="27"/>
      <c r="N84" s="27"/>
      <c r="O84" s="28" t="s">
        <v>17</v>
      </c>
      <c r="P84" s="28"/>
      <c r="Q84" s="28"/>
      <c r="R84" s="28"/>
      <c r="S84" s="28"/>
      <c r="T84" s="28"/>
      <c r="U84" s="28"/>
      <c r="V84" s="28"/>
      <c r="W84" s="28"/>
      <c r="X84" s="28"/>
      <c r="Y84" s="6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50" ht="14.1" customHeight="1">
      <c r="A85" s="2"/>
      <c r="B85" s="2"/>
      <c r="C85" s="2"/>
      <c r="D85" s="7" t="s">
        <v>29</v>
      </c>
      <c r="E85" s="26" t="s">
        <v>66</v>
      </c>
      <c r="F85" s="26"/>
      <c r="G85" s="26"/>
      <c r="H85" s="26"/>
      <c r="I85" s="26"/>
      <c r="J85" s="7" t="s">
        <v>29</v>
      </c>
      <c r="K85" s="27">
        <f>SUM(AK46)</f>
        <v>50</v>
      </c>
      <c r="L85" s="27"/>
      <c r="M85" s="27"/>
      <c r="N85" s="27"/>
      <c r="O85" s="28" t="s">
        <v>43</v>
      </c>
      <c r="P85" s="28"/>
      <c r="Q85" s="28"/>
      <c r="R85" s="28"/>
      <c r="S85" s="28"/>
      <c r="T85" s="28"/>
      <c r="U85" s="28"/>
      <c r="V85" s="28"/>
      <c r="W85" s="28"/>
      <c r="X85" s="28"/>
      <c r="Y85" s="6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50" ht="14.1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50" ht="14.1" customHeight="1">
      <c r="A87" s="2"/>
      <c r="B87" s="2"/>
      <c r="C87" s="2"/>
      <c r="D87" s="2" t="s">
        <v>29</v>
      </c>
      <c r="E87" s="22" t="s">
        <v>45</v>
      </c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9">
        <f>SUM(K89:N93)</f>
        <v>84</v>
      </c>
      <c r="AE87" s="25"/>
      <c r="AF87" s="25"/>
      <c r="AG87" s="25"/>
      <c r="AH87" s="25"/>
      <c r="AI87" s="25" t="s">
        <v>46</v>
      </c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</row>
    <row r="88" spans="1:50" ht="14.1" customHeight="1">
      <c r="A88" s="2"/>
      <c r="B88" s="2"/>
      <c r="C88" s="2"/>
      <c r="D88" s="22" t="s">
        <v>16</v>
      </c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</row>
    <row r="89" spans="1:50" ht="14.1" customHeight="1">
      <c r="A89" s="2"/>
      <c r="B89" s="2"/>
      <c r="C89" s="2"/>
      <c r="D89" s="7" t="s">
        <v>29</v>
      </c>
      <c r="E89" s="26" t="s">
        <v>62</v>
      </c>
      <c r="F89" s="26"/>
      <c r="G89" s="26"/>
      <c r="H89" s="26"/>
      <c r="I89" s="26"/>
      <c r="J89" s="7" t="s">
        <v>29</v>
      </c>
      <c r="K89" s="27">
        <f>SUM(AK51)</f>
        <v>28</v>
      </c>
      <c r="L89" s="27"/>
      <c r="M89" s="27"/>
      <c r="N89" s="27"/>
      <c r="O89" s="28" t="s">
        <v>17</v>
      </c>
      <c r="P89" s="28"/>
      <c r="Q89" s="28"/>
      <c r="R89" s="28"/>
      <c r="S89" s="28"/>
      <c r="T89" s="28"/>
      <c r="U89" s="28"/>
      <c r="V89" s="28"/>
      <c r="W89" s="28"/>
      <c r="X89" s="28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50" ht="14.1" customHeight="1">
      <c r="A90" s="2"/>
      <c r="B90" s="2"/>
      <c r="C90" s="2"/>
      <c r="D90" s="7" t="s">
        <v>29</v>
      </c>
      <c r="E90" s="26" t="s">
        <v>63</v>
      </c>
      <c r="F90" s="26"/>
      <c r="G90" s="26"/>
      <c r="H90" s="26"/>
      <c r="I90" s="26"/>
      <c r="J90" s="7" t="s">
        <v>29</v>
      </c>
      <c r="K90" s="27">
        <f>SUM(AK52)</f>
        <v>28</v>
      </c>
      <c r="L90" s="27"/>
      <c r="M90" s="27"/>
      <c r="N90" s="27"/>
      <c r="O90" s="28" t="s">
        <v>17</v>
      </c>
      <c r="P90" s="28"/>
      <c r="Q90" s="28"/>
      <c r="R90" s="28"/>
      <c r="S90" s="28"/>
      <c r="T90" s="28"/>
      <c r="U90" s="28"/>
      <c r="V90" s="28"/>
      <c r="W90" s="28"/>
      <c r="X90" s="28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50" ht="14.1" customHeight="1">
      <c r="A91" s="2"/>
      <c r="B91" s="2"/>
      <c r="C91" s="2"/>
      <c r="D91" s="7" t="s">
        <v>29</v>
      </c>
      <c r="E91" s="26" t="s">
        <v>64</v>
      </c>
      <c r="F91" s="26"/>
      <c r="G91" s="26"/>
      <c r="H91" s="26"/>
      <c r="I91" s="26"/>
      <c r="J91" s="7" t="s">
        <v>29</v>
      </c>
      <c r="K91" s="27">
        <f>SUM(AK53)</f>
        <v>28</v>
      </c>
      <c r="L91" s="27"/>
      <c r="M91" s="27"/>
      <c r="N91" s="27"/>
      <c r="O91" s="28" t="s">
        <v>17</v>
      </c>
      <c r="P91" s="28"/>
      <c r="Q91" s="28"/>
      <c r="R91" s="28"/>
      <c r="S91" s="28"/>
      <c r="T91" s="28"/>
      <c r="U91" s="28"/>
      <c r="V91" s="28"/>
      <c r="W91" s="28"/>
      <c r="X91" s="28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50" ht="14.1" customHeight="1">
      <c r="A92" s="2"/>
      <c r="B92" s="2"/>
      <c r="C92" s="2"/>
      <c r="D92" s="7" t="s">
        <v>29</v>
      </c>
      <c r="E92" s="26" t="s">
        <v>65</v>
      </c>
      <c r="F92" s="26"/>
      <c r="G92" s="26"/>
      <c r="H92" s="26"/>
      <c r="I92" s="26"/>
      <c r="J92" s="7" t="s">
        <v>29</v>
      </c>
      <c r="K92" s="27">
        <f>SUM(AK54)</f>
        <v>0</v>
      </c>
      <c r="L92" s="27"/>
      <c r="M92" s="27"/>
      <c r="N92" s="27"/>
      <c r="O92" s="28" t="s">
        <v>17</v>
      </c>
      <c r="P92" s="28"/>
      <c r="Q92" s="28"/>
      <c r="R92" s="28"/>
      <c r="S92" s="28"/>
      <c r="T92" s="28"/>
      <c r="U92" s="28"/>
      <c r="V92" s="28"/>
      <c r="W92" s="28"/>
      <c r="X92" s="28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50" ht="14.1" customHeight="1">
      <c r="A93" s="2"/>
      <c r="B93" s="2"/>
      <c r="C93" s="2"/>
      <c r="D93" s="7" t="s">
        <v>29</v>
      </c>
      <c r="E93" s="26" t="s">
        <v>66</v>
      </c>
      <c r="F93" s="26"/>
      <c r="G93" s="26"/>
      <c r="H93" s="26"/>
      <c r="I93" s="26"/>
      <c r="J93" s="7" t="s">
        <v>29</v>
      </c>
      <c r="K93" s="27">
        <f>SUM(AK55)</f>
        <v>0</v>
      </c>
      <c r="L93" s="27"/>
      <c r="M93" s="27"/>
      <c r="N93" s="27"/>
      <c r="O93" s="28" t="s">
        <v>43</v>
      </c>
      <c r="P93" s="28"/>
      <c r="Q93" s="28"/>
      <c r="R93" s="28"/>
      <c r="S93" s="28"/>
      <c r="T93" s="28"/>
      <c r="U93" s="28"/>
      <c r="V93" s="28"/>
      <c r="W93" s="28"/>
      <c r="X93" s="28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50" ht="14.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50" ht="14.1" customHeight="1">
      <c r="A95" s="2"/>
      <c r="B95" s="2"/>
      <c r="C95" s="2"/>
      <c r="D95" s="2" t="s">
        <v>29</v>
      </c>
      <c r="E95" s="22" t="s">
        <v>47</v>
      </c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9">
        <f>SUM(K97:N101)</f>
        <v>73</v>
      </c>
      <c r="AE95" s="25"/>
      <c r="AF95" s="25"/>
      <c r="AG95" s="25"/>
      <c r="AH95" s="25"/>
      <c r="AI95" s="25" t="s">
        <v>46</v>
      </c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</row>
    <row r="96" spans="1:50" ht="14.1" customHeight="1">
      <c r="A96" s="2"/>
      <c r="B96" s="2"/>
      <c r="C96" s="2"/>
      <c r="D96" s="22" t="s">
        <v>16</v>
      </c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</row>
    <row r="97" spans="1:50" ht="14.1" customHeight="1">
      <c r="A97" s="2"/>
      <c r="B97" s="2"/>
      <c r="C97" s="2"/>
      <c r="D97" s="7" t="s">
        <v>29</v>
      </c>
      <c r="E97" s="26" t="s">
        <v>62</v>
      </c>
      <c r="F97" s="26"/>
      <c r="G97" s="26"/>
      <c r="H97" s="26"/>
      <c r="I97" s="26"/>
      <c r="J97" s="7" t="s">
        <v>29</v>
      </c>
      <c r="K97" s="27">
        <f>SUM(AK60)</f>
        <v>73</v>
      </c>
      <c r="L97" s="27"/>
      <c r="M97" s="27"/>
      <c r="N97" s="27"/>
      <c r="O97" s="28" t="s">
        <v>17</v>
      </c>
      <c r="P97" s="28"/>
      <c r="Q97" s="28"/>
      <c r="R97" s="28"/>
      <c r="S97" s="28"/>
      <c r="T97" s="28"/>
      <c r="U97" s="28"/>
      <c r="V97" s="28"/>
      <c r="W97" s="28"/>
      <c r="X97" s="28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50" ht="14.1" customHeight="1">
      <c r="A98" s="2"/>
      <c r="B98" s="2"/>
      <c r="C98" s="2"/>
      <c r="D98" s="7" t="s">
        <v>29</v>
      </c>
      <c r="E98" s="26" t="s">
        <v>63</v>
      </c>
      <c r="F98" s="26"/>
      <c r="G98" s="26"/>
      <c r="H98" s="26"/>
      <c r="I98" s="26"/>
      <c r="J98" s="7" t="s">
        <v>29</v>
      </c>
      <c r="K98" s="27">
        <f>SUM(AK61)</f>
        <v>0</v>
      </c>
      <c r="L98" s="27"/>
      <c r="M98" s="27"/>
      <c r="N98" s="27"/>
      <c r="O98" s="28" t="s">
        <v>17</v>
      </c>
      <c r="P98" s="28"/>
      <c r="Q98" s="28"/>
      <c r="R98" s="28"/>
      <c r="S98" s="28"/>
      <c r="T98" s="28"/>
      <c r="U98" s="28"/>
      <c r="V98" s="28"/>
      <c r="W98" s="28"/>
      <c r="X98" s="28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50" ht="14.1" customHeight="1">
      <c r="A99" s="2"/>
      <c r="B99" s="2"/>
      <c r="C99" s="2"/>
      <c r="D99" s="7" t="s">
        <v>29</v>
      </c>
      <c r="E99" s="26" t="s">
        <v>64</v>
      </c>
      <c r="F99" s="26"/>
      <c r="G99" s="26"/>
      <c r="H99" s="26"/>
      <c r="I99" s="26"/>
      <c r="J99" s="7" t="s">
        <v>29</v>
      </c>
      <c r="K99" s="27">
        <f>SUM(AK62)</f>
        <v>0</v>
      </c>
      <c r="L99" s="27"/>
      <c r="M99" s="27"/>
      <c r="N99" s="27"/>
      <c r="O99" s="28" t="s">
        <v>17</v>
      </c>
      <c r="P99" s="28"/>
      <c r="Q99" s="28"/>
      <c r="R99" s="28"/>
      <c r="S99" s="28"/>
      <c r="T99" s="28"/>
      <c r="U99" s="28"/>
      <c r="V99" s="28"/>
      <c r="W99" s="28"/>
      <c r="X99" s="28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50" ht="14.1" customHeight="1">
      <c r="A100" s="2"/>
      <c r="B100" s="2"/>
      <c r="C100" s="2"/>
      <c r="D100" s="7" t="s">
        <v>29</v>
      </c>
      <c r="E100" s="26" t="s">
        <v>65</v>
      </c>
      <c r="F100" s="26"/>
      <c r="G100" s="26"/>
      <c r="H100" s="26"/>
      <c r="I100" s="26"/>
      <c r="J100" s="7" t="s">
        <v>29</v>
      </c>
      <c r="K100" s="27">
        <f>SUM(AK63)</f>
        <v>0</v>
      </c>
      <c r="L100" s="27"/>
      <c r="M100" s="27"/>
      <c r="N100" s="27"/>
      <c r="O100" s="28" t="s">
        <v>17</v>
      </c>
      <c r="P100" s="28"/>
      <c r="Q100" s="28"/>
      <c r="R100" s="28"/>
      <c r="S100" s="28"/>
      <c r="T100" s="28"/>
      <c r="U100" s="28"/>
      <c r="V100" s="28"/>
      <c r="W100" s="28"/>
      <c r="X100" s="28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50" ht="14.1" customHeight="1">
      <c r="A101" s="2"/>
      <c r="B101" s="2"/>
      <c r="C101" s="2"/>
      <c r="D101" s="7" t="s">
        <v>29</v>
      </c>
      <c r="E101" s="26" t="s">
        <v>66</v>
      </c>
      <c r="F101" s="26"/>
      <c r="G101" s="26"/>
      <c r="H101" s="26"/>
      <c r="I101" s="26"/>
      <c r="J101" s="7" t="s">
        <v>29</v>
      </c>
      <c r="K101" s="27">
        <f>SUM(AK64)</f>
        <v>0</v>
      </c>
      <c r="L101" s="27"/>
      <c r="M101" s="27"/>
      <c r="N101" s="27"/>
      <c r="O101" s="28" t="s">
        <v>43</v>
      </c>
      <c r="P101" s="28"/>
      <c r="Q101" s="28"/>
      <c r="R101" s="28"/>
      <c r="S101" s="28"/>
      <c r="T101" s="28"/>
      <c r="U101" s="28"/>
      <c r="V101" s="28"/>
      <c r="W101" s="28"/>
      <c r="X101" s="28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50" ht="14.1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50" ht="14.1" customHeight="1">
      <c r="A103" s="22" t="s">
        <v>48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</row>
    <row r="104" spans="1:50" ht="14.1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50" ht="14.1" customHeight="1">
      <c r="A105" s="22" t="s">
        <v>49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</row>
    <row r="106" spans="1:50" ht="14.1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50" ht="14.1" customHeight="1">
      <c r="A107" s="22" t="s">
        <v>7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O107" s="2"/>
      <c r="AP107" s="23" t="s">
        <v>8</v>
      </c>
      <c r="AQ107" s="23"/>
      <c r="AR107" s="23"/>
      <c r="AS107" s="23"/>
      <c r="AT107" s="23"/>
      <c r="AU107" s="23"/>
      <c r="AV107" s="23"/>
      <c r="AW107" s="23"/>
      <c r="AX107" s="23"/>
    </row>
    <row r="108" spans="1:50" ht="14.1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50" ht="14.1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50" ht="14.1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50" ht="14.1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50" ht="14.1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ht="14.1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ht="14.1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ht="14.1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ht="14.1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7" ht="14.1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ht="14.1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ht="14.1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ht="14.1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ht="14.1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ht="14.1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ht="14.1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ht="14.1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ht="14.1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ht="14.1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ht="14.1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:47" ht="14.1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:47" ht="14.1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:47" ht="14.1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:47" ht="14.1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7" ht="14.1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7" ht="14.1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:47" ht="14.1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:47" ht="14.1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7" ht="14.1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:47" ht="14.1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:47" ht="14.1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:47" ht="14.1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:47" ht="14.1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:47" ht="14.1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:47" ht="14.1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:47" ht="14.1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:47" ht="14.1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:47" ht="14.1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:47" ht="14.1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:47" ht="14.1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:47" ht="14.1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:47" ht="14.1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:47" ht="14.1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:47" ht="14.1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:47" ht="14.1" customHeight="1"/>
    <row r="153" spans="1:47" ht="14.1" customHeight="1"/>
  </sheetData>
  <mergeCells count="179">
    <mergeCell ref="A1:AX1"/>
    <mergeCell ref="A2:AX2"/>
    <mergeCell ref="A3:AX3"/>
    <mergeCell ref="A4:AX4"/>
    <mergeCell ref="A22:AX22"/>
    <mergeCell ref="A23:AX26"/>
    <mergeCell ref="D27:AX29"/>
    <mergeCell ref="AB30:AX30"/>
    <mergeCell ref="T8:AE8"/>
    <mergeCell ref="A10:Y16"/>
    <mergeCell ref="A17:AX21"/>
    <mergeCell ref="A6:AX6"/>
    <mergeCell ref="B7:C7"/>
    <mergeCell ref="E7:I7"/>
    <mergeCell ref="J7:L7"/>
    <mergeCell ref="M7:O7"/>
    <mergeCell ref="A30:Z30"/>
    <mergeCell ref="AC39:AX39"/>
    <mergeCell ref="AK33:AN33"/>
    <mergeCell ref="AO33:AX33"/>
    <mergeCell ref="AK34:AN34"/>
    <mergeCell ref="AE35:AI35"/>
    <mergeCell ref="AE36:AI36"/>
    <mergeCell ref="AK35:AN35"/>
    <mergeCell ref="AK36:AN36"/>
    <mergeCell ref="AE33:AI33"/>
    <mergeCell ref="AE34:AI34"/>
    <mergeCell ref="AB31:AG31"/>
    <mergeCell ref="AN31:AX31"/>
    <mergeCell ref="AH31:AM31"/>
    <mergeCell ref="AB32:AX32"/>
    <mergeCell ref="AK37:AN37"/>
    <mergeCell ref="AO34:AX34"/>
    <mergeCell ref="AO35:AX35"/>
    <mergeCell ref="AO36:AX36"/>
    <mergeCell ref="AO37:AX37"/>
    <mergeCell ref="AE37:AI37"/>
    <mergeCell ref="AK42:AN42"/>
    <mergeCell ref="AO42:AX42"/>
    <mergeCell ref="AE46:AI46"/>
    <mergeCell ref="AB40:AF40"/>
    <mergeCell ref="AG40:AX40"/>
    <mergeCell ref="AK43:AN43"/>
    <mergeCell ref="AK44:AN44"/>
    <mergeCell ref="AK45:AN45"/>
    <mergeCell ref="AK46:AN46"/>
    <mergeCell ref="AE44:AI44"/>
    <mergeCell ref="AE45:AI45"/>
    <mergeCell ref="AO44:AX44"/>
    <mergeCell ref="AO45:AX45"/>
    <mergeCell ref="AB41:AX41"/>
    <mergeCell ref="AE42:AI42"/>
    <mergeCell ref="AE43:AI43"/>
    <mergeCell ref="AO43:AX43"/>
    <mergeCell ref="AB50:AX50"/>
    <mergeCell ref="AE51:AI51"/>
    <mergeCell ref="AK51:AN51"/>
    <mergeCell ref="AO51:AX51"/>
    <mergeCell ref="AE52:AI52"/>
    <mergeCell ref="AK52:AN52"/>
    <mergeCell ref="AO52:AX52"/>
    <mergeCell ref="AO46:AX46"/>
    <mergeCell ref="AC48:AX48"/>
    <mergeCell ref="AB49:AE49"/>
    <mergeCell ref="AF49:AJ49"/>
    <mergeCell ref="AK49:AX49"/>
    <mergeCell ref="AE55:AI55"/>
    <mergeCell ref="AK55:AN55"/>
    <mergeCell ref="AO55:AX55"/>
    <mergeCell ref="AC57:AX57"/>
    <mergeCell ref="AB58:AF58"/>
    <mergeCell ref="AH58:AL58"/>
    <mergeCell ref="AM58:AX58"/>
    <mergeCell ref="AE53:AI53"/>
    <mergeCell ref="AK53:AN53"/>
    <mergeCell ref="AO53:AX53"/>
    <mergeCell ref="AE54:AI54"/>
    <mergeCell ref="AK54:AN54"/>
    <mergeCell ref="AO54:AX54"/>
    <mergeCell ref="AE62:AI62"/>
    <mergeCell ref="AK62:AN62"/>
    <mergeCell ref="AO62:AX62"/>
    <mergeCell ref="AE63:AI63"/>
    <mergeCell ref="AK63:AN63"/>
    <mergeCell ref="AO63:AX63"/>
    <mergeCell ref="AB59:AX59"/>
    <mergeCell ref="AE60:AI60"/>
    <mergeCell ref="AK60:AN60"/>
    <mergeCell ref="AO60:AX60"/>
    <mergeCell ref="AE61:AI61"/>
    <mergeCell ref="AK61:AN61"/>
    <mergeCell ref="AO61:AX61"/>
    <mergeCell ref="D72:AF72"/>
    <mergeCell ref="AG72:AK72"/>
    <mergeCell ref="AL72:AX72"/>
    <mergeCell ref="D73:AX73"/>
    <mergeCell ref="E74:I74"/>
    <mergeCell ref="K74:N74"/>
    <mergeCell ref="O74:X74"/>
    <mergeCell ref="AE64:AI64"/>
    <mergeCell ref="AK64:AN64"/>
    <mergeCell ref="AO64:AX64"/>
    <mergeCell ref="D65:AX67"/>
    <mergeCell ref="D68:AX68"/>
    <mergeCell ref="D69:AX71"/>
    <mergeCell ref="E77:I77"/>
    <mergeCell ref="K77:N77"/>
    <mergeCell ref="O77:X77"/>
    <mergeCell ref="E78:I78"/>
    <mergeCell ref="K78:N78"/>
    <mergeCell ref="O78:X78"/>
    <mergeCell ref="E75:I75"/>
    <mergeCell ref="K75:N75"/>
    <mergeCell ref="O75:X75"/>
    <mergeCell ref="E76:I76"/>
    <mergeCell ref="K76:N76"/>
    <mergeCell ref="O76:X76"/>
    <mergeCell ref="E82:I82"/>
    <mergeCell ref="K82:N82"/>
    <mergeCell ref="O82:X82"/>
    <mergeCell ref="E83:I83"/>
    <mergeCell ref="K83:N83"/>
    <mergeCell ref="O83:X83"/>
    <mergeCell ref="E80:W80"/>
    <mergeCell ref="X80:AB80"/>
    <mergeCell ref="AC80:AX80"/>
    <mergeCell ref="E81:I81"/>
    <mergeCell ref="K81:N81"/>
    <mergeCell ref="O81:X81"/>
    <mergeCell ref="E87:AC87"/>
    <mergeCell ref="AD87:AH87"/>
    <mergeCell ref="AI87:AX87"/>
    <mergeCell ref="D88:AX88"/>
    <mergeCell ref="E89:I89"/>
    <mergeCell ref="K89:N89"/>
    <mergeCell ref="O89:X89"/>
    <mergeCell ref="E84:I84"/>
    <mergeCell ref="K84:N84"/>
    <mergeCell ref="O84:X84"/>
    <mergeCell ref="E85:I85"/>
    <mergeCell ref="K85:N85"/>
    <mergeCell ref="O85:X85"/>
    <mergeCell ref="O97:X97"/>
    <mergeCell ref="E92:I92"/>
    <mergeCell ref="K92:N92"/>
    <mergeCell ref="O92:X92"/>
    <mergeCell ref="E93:I93"/>
    <mergeCell ref="K93:N93"/>
    <mergeCell ref="O93:X93"/>
    <mergeCell ref="E90:I90"/>
    <mergeCell ref="K90:N90"/>
    <mergeCell ref="O90:X90"/>
    <mergeCell ref="E91:I91"/>
    <mergeCell ref="K91:N91"/>
    <mergeCell ref="O91:X91"/>
    <mergeCell ref="A103:AX103"/>
    <mergeCell ref="A105:AX105"/>
    <mergeCell ref="A107:U107"/>
    <mergeCell ref="AP107:AX107"/>
    <mergeCell ref="AW7:AX7"/>
    <mergeCell ref="AU7:AV7"/>
    <mergeCell ref="E100:I100"/>
    <mergeCell ref="K100:N100"/>
    <mergeCell ref="O100:X100"/>
    <mergeCell ref="E101:I101"/>
    <mergeCell ref="K101:N101"/>
    <mergeCell ref="O101:X101"/>
    <mergeCell ref="E98:I98"/>
    <mergeCell ref="K98:N98"/>
    <mergeCell ref="O98:X98"/>
    <mergeCell ref="E99:I99"/>
    <mergeCell ref="K99:N99"/>
    <mergeCell ref="O99:X99"/>
    <mergeCell ref="E95:AC95"/>
    <mergeCell ref="AD95:AH95"/>
    <mergeCell ref="AI95:AX95"/>
    <mergeCell ref="D96:AX96"/>
    <mergeCell ref="E97:I97"/>
    <mergeCell ref="K97:N9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75"/>
  <sheetViews>
    <sheetView zoomScale="110" zoomScaleNormal="110" workbookViewId="0">
      <selection activeCell="BI17" sqref="BI17:BL18"/>
    </sheetView>
  </sheetViews>
  <sheetFormatPr defaultRowHeight="15"/>
  <cols>
    <col min="1" max="2" width="1.7109375" customWidth="1"/>
    <col min="3" max="3" width="1" customWidth="1"/>
    <col min="4" max="15" width="1.85546875" customWidth="1"/>
    <col min="16" max="16" width="2.85546875" customWidth="1"/>
    <col min="17" max="19" width="1.5703125" customWidth="1"/>
    <col min="20" max="20" width="2.140625" customWidth="1"/>
    <col min="21" max="21" width="5.85546875" customWidth="1"/>
    <col min="22" max="24" width="1.5703125" hidden="1" customWidth="1"/>
    <col min="25" max="76" width="1.5703125" customWidth="1"/>
    <col min="77" max="77" width="2.140625" customWidth="1"/>
    <col min="78" max="80" width="1.5703125" customWidth="1"/>
    <col min="81" max="82" width="1.7109375" customWidth="1"/>
  </cols>
  <sheetData>
    <row r="1" spans="1:80" ht="14.1" customHeight="1">
      <c r="A1" s="6"/>
      <c r="B1" s="6"/>
      <c r="C1" s="6"/>
      <c r="D1" s="6"/>
      <c r="E1" s="6"/>
      <c r="F1" s="6"/>
      <c r="G1" s="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6"/>
      <c r="X1" s="6"/>
      <c r="Y1" s="6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2" t="s">
        <v>51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</row>
    <row r="2" spans="1:80" ht="14.1" customHeight="1">
      <c r="A2" s="1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2" t="s">
        <v>52</v>
      </c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" t="s">
        <v>21</v>
      </c>
      <c r="BZ2" s="30">
        <f>SUM(Постановление!B7)</f>
        <v>27</v>
      </c>
      <c r="CA2" s="30"/>
      <c r="CB2" s="2" t="s">
        <v>22</v>
      </c>
    </row>
    <row r="3" spans="1:80" ht="14.1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6"/>
      <c r="X3" s="6"/>
      <c r="Y3" s="6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2" t="str">
        <f>LOWER(Постановление!E7)</f>
        <v>сентября</v>
      </c>
      <c r="BC3" s="22"/>
      <c r="BD3" s="22"/>
      <c r="BE3" s="22"/>
      <c r="BF3" s="22"/>
      <c r="BG3" s="25">
        <v>2023</v>
      </c>
      <c r="BH3" s="25"/>
      <c r="BI3" s="25"/>
      <c r="BJ3" s="25"/>
      <c r="BK3" s="25" t="s">
        <v>53</v>
      </c>
      <c r="BL3" s="25"/>
      <c r="BM3" s="25"/>
      <c r="BN3" s="25" t="s">
        <v>24</v>
      </c>
      <c r="BO3" s="25"/>
      <c r="BP3" s="24">
        <v>69</v>
      </c>
      <c r="BQ3" s="24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9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6"/>
      <c r="X4" s="6"/>
      <c r="Y4" s="6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4"/>
      <c r="BC4" s="4"/>
      <c r="BD4" s="4"/>
      <c r="BE4" s="4"/>
      <c r="BF4" s="4"/>
      <c r="BG4" s="3"/>
      <c r="BH4" s="3"/>
      <c r="BI4" s="3"/>
      <c r="BJ4" s="3"/>
      <c r="BK4" s="3"/>
      <c r="BL4" s="3"/>
      <c r="BM4" s="3"/>
      <c r="BN4" s="3"/>
      <c r="BO4" s="3"/>
      <c r="BP4" s="21"/>
      <c r="BQ4" s="21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80" ht="14.1" customHeight="1">
      <c r="A5" s="77" t="s">
        <v>54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</row>
    <row r="6" spans="1:80" ht="14.1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</row>
    <row r="7" spans="1:80" ht="14.1" customHeight="1">
      <c r="A7" s="78" t="s">
        <v>55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</row>
    <row r="8" spans="1:80" ht="14.1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</row>
    <row r="9" spans="1:80" ht="14.1" customHeight="1" thickBot="1">
      <c r="A9" s="82" t="s">
        <v>9</v>
      </c>
      <c r="B9" s="83"/>
      <c r="C9" s="84"/>
      <c r="D9" s="82" t="s">
        <v>10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4"/>
      <c r="Q9" s="174" t="s">
        <v>11</v>
      </c>
      <c r="R9" s="175"/>
      <c r="S9" s="175"/>
      <c r="T9" s="176"/>
      <c r="U9" s="97" t="s">
        <v>12</v>
      </c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9"/>
    </row>
    <row r="10" spans="1:80" ht="14.1" customHeight="1" thickBot="1">
      <c r="A10" s="85"/>
      <c r="B10" s="86"/>
      <c r="C10" s="87"/>
      <c r="D10" s="85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7"/>
      <c r="Q10" s="177"/>
      <c r="R10" s="178"/>
      <c r="S10" s="178"/>
      <c r="T10" s="179"/>
      <c r="U10" s="91" t="s">
        <v>13</v>
      </c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4" t="s">
        <v>56</v>
      </c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6"/>
      <c r="BI10" s="94" t="s">
        <v>14</v>
      </c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6"/>
    </row>
    <row r="11" spans="1:80" ht="14.1" customHeight="1" thickBot="1">
      <c r="A11" s="88"/>
      <c r="B11" s="89"/>
      <c r="C11" s="90"/>
      <c r="D11" s="88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90"/>
      <c r="Q11" s="180"/>
      <c r="R11" s="181"/>
      <c r="S11" s="181"/>
      <c r="T11" s="182"/>
      <c r="U11" s="81">
        <v>2023</v>
      </c>
      <c r="V11" s="79"/>
      <c r="W11" s="79"/>
      <c r="X11" s="79"/>
      <c r="Y11" s="79">
        <v>2024</v>
      </c>
      <c r="Z11" s="79"/>
      <c r="AA11" s="79"/>
      <c r="AB11" s="79"/>
      <c r="AC11" s="79">
        <v>2025</v>
      </c>
      <c r="AD11" s="79"/>
      <c r="AE11" s="79"/>
      <c r="AF11" s="79"/>
      <c r="AG11" s="79">
        <v>2026</v>
      </c>
      <c r="AH11" s="79"/>
      <c r="AI11" s="79"/>
      <c r="AJ11" s="79"/>
      <c r="AK11" s="79">
        <v>2027</v>
      </c>
      <c r="AL11" s="79"/>
      <c r="AM11" s="79"/>
      <c r="AN11" s="80"/>
      <c r="AO11" s="81">
        <v>2023</v>
      </c>
      <c r="AP11" s="79"/>
      <c r="AQ11" s="79"/>
      <c r="AR11" s="79"/>
      <c r="AS11" s="79">
        <v>2024</v>
      </c>
      <c r="AT11" s="79"/>
      <c r="AU11" s="79"/>
      <c r="AV11" s="79"/>
      <c r="AW11" s="79">
        <v>2025</v>
      </c>
      <c r="AX11" s="79"/>
      <c r="AY11" s="79"/>
      <c r="AZ11" s="79"/>
      <c r="BA11" s="79">
        <v>2026</v>
      </c>
      <c r="BB11" s="79"/>
      <c r="BC11" s="79"/>
      <c r="BD11" s="79"/>
      <c r="BE11" s="79">
        <v>2027</v>
      </c>
      <c r="BF11" s="79"/>
      <c r="BG11" s="79"/>
      <c r="BH11" s="80"/>
      <c r="BI11" s="81">
        <v>2023</v>
      </c>
      <c r="BJ11" s="79"/>
      <c r="BK11" s="79"/>
      <c r="BL11" s="79"/>
      <c r="BM11" s="79">
        <v>2024</v>
      </c>
      <c r="BN11" s="79"/>
      <c r="BO11" s="79"/>
      <c r="BP11" s="79"/>
      <c r="BQ11" s="79">
        <v>2025</v>
      </c>
      <c r="BR11" s="79"/>
      <c r="BS11" s="79"/>
      <c r="BT11" s="79"/>
      <c r="BU11" s="79">
        <v>2026</v>
      </c>
      <c r="BV11" s="79"/>
      <c r="BW11" s="79"/>
      <c r="BX11" s="79"/>
      <c r="BY11" s="79">
        <v>2027</v>
      </c>
      <c r="BZ11" s="79"/>
      <c r="CA11" s="79"/>
      <c r="CB11" s="80"/>
    </row>
    <row r="12" spans="1:80" ht="14.1" customHeight="1">
      <c r="A12" s="106">
        <v>1</v>
      </c>
      <c r="B12" s="107"/>
      <c r="C12" s="108"/>
      <c r="D12" s="136" t="s">
        <v>57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8"/>
      <c r="Q12" s="70">
        <f>SUM(U12:CB13)</f>
        <v>100</v>
      </c>
      <c r="R12" s="71"/>
      <c r="S12" s="71"/>
      <c r="T12" s="72"/>
      <c r="U12" s="102">
        <v>20</v>
      </c>
      <c r="V12" s="103"/>
      <c r="W12" s="103"/>
      <c r="X12" s="103"/>
      <c r="Y12" s="44">
        <v>20</v>
      </c>
      <c r="Z12" s="44"/>
      <c r="AA12" s="44"/>
      <c r="AB12" s="44"/>
      <c r="AC12" s="44">
        <v>20</v>
      </c>
      <c r="AD12" s="44"/>
      <c r="AE12" s="44"/>
      <c r="AF12" s="44"/>
      <c r="AG12" s="44">
        <v>20</v>
      </c>
      <c r="AH12" s="44"/>
      <c r="AI12" s="44"/>
      <c r="AJ12" s="44"/>
      <c r="AK12" s="44">
        <v>20</v>
      </c>
      <c r="AL12" s="44"/>
      <c r="AM12" s="44"/>
      <c r="AN12" s="46"/>
      <c r="AO12" s="102"/>
      <c r="AP12" s="103"/>
      <c r="AQ12" s="103"/>
      <c r="AR12" s="103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6"/>
      <c r="BI12" s="102"/>
      <c r="BJ12" s="103"/>
      <c r="BK12" s="103"/>
      <c r="BL12" s="103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6"/>
    </row>
    <row r="13" spans="1:80" ht="14.1" customHeight="1" thickBot="1">
      <c r="A13" s="109"/>
      <c r="B13" s="110"/>
      <c r="C13" s="111"/>
      <c r="D13" s="139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1"/>
      <c r="Q13" s="70"/>
      <c r="R13" s="71"/>
      <c r="S13" s="71"/>
      <c r="T13" s="72"/>
      <c r="U13" s="104"/>
      <c r="V13" s="105"/>
      <c r="W13" s="105"/>
      <c r="X13" s="105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1"/>
      <c r="AO13" s="104"/>
      <c r="AP13" s="105"/>
      <c r="AQ13" s="105"/>
      <c r="AR13" s="105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1"/>
      <c r="BI13" s="104"/>
      <c r="BJ13" s="105"/>
      <c r="BK13" s="105"/>
      <c r="BL13" s="105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1"/>
    </row>
    <row r="14" spans="1:80" ht="14.1" customHeight="1">
      <c r="A14" s="121">
        <v>2</v>
      </c>
      <c r="B14" s="122"/>
      <c r="C14" s="123"/>
      <c r="D14" s="142" t="s">
        <v>58</v>
      </c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4"/>
      <c r="Q14" s="183">
        <f>SUM(U14:CB16)</f>
        <v>5600.6</v>
      </c>
      <c r="R14" s="184"/>
      <c r="S14" s="184"/>
      <c r="T14" s="185"/>
      <c r="U14" s="160">
        <v>2100.8000000000002</v>
      </c>
      <c r="V14" s="154"/>
      <c r="W14" s="154"/>
      <c r="X14" s="154"/>
      <c r="Y14" s="49">
        <v>1582.5</v>
      </c>
      <c r="Z14" s="49"/>
      <c r="AA14" s="49"/>
      <c r="AB14" s="49"/>
      <c r="AC14" s="49">
        <v>1760.3</v>
      </c>
      <c r="AD14" s="49"/>
      <c r="AE14" s="49"/>
      <c r="AF14" s="49"/>
      <c r="AG14" s="154"/>
      <c r="AH14" s="154"/>
      <c r="AI14" s="154"/>
      <c r="AJ14" s="154"/>
      <c r="AK14" s="49"/>
      <c r="AL14" s="49"/>
      <c r="AM14" s="49"/>
      <c r="AN14" s="51"/>
      <c r="AO14" s="48">
        <v>28</v>
      </c>
      <c r="AP14" s="49"/>
      <c r="AQ14" s="49"/>
      <c r="AR14" s="49"/>
      <c r="AS14" s="154">
        <v>28</v>
      </c>
      <c r="AT14" s="154"/>
      <c r="AU14" s="154"/>
      <c r="AV14" s="154"/>
      <c r="AW14" s="49">
        <v>28</v>
      </c>
      <c r="AX14" s="49"/>
      <c r="AY14" s="49"/>
      <c r="AZ14" s="49"/>
      <c r="BA14" s="49"/>
      <c r="BB14" s="49"/>
      <c r="BC14" s="49"/>
      <c r="BD14" s="49"/>
      <c r="BE14" s="154"/>
      <c r="BF14" s="154"/>
      <c r="BG14" s="154"/>
      <c r="BH14" s="157"/>
      <c r="BI14" s="48">
        <v>73</v>
      </c>
      <c r="BJ14" s="49"/>
      <c r="BK14" s="49"/>
      <c r="BL14" s="49"/>
      <c r="BM14" s="49"/>
      <c r="BN14" s="49"/>
      <c r="BO14" s="49"/>
      <c r="BP14" s="49"/>
      <c r="BQ14" s="154"/>
      <c r="BR14" s="154"/>
      <c r="BS14" s="154"/>
      <c r="BT14" s="154"/>
      <c r="BU14" s="49"/>
      <c r="BV14" s="49"/>
      <c r="BW14" s="49"/>
      <c r="BX14" s="49"/>
      <c r="BY14" s="49"/>
      <c r="BZ14" s="49"/>
      <c r="CA14" s="49"/>
      <c r="CB14" s="51"/>
    </row>
    <row r="15" spans="1:80" ht="14.1" customHeight="1">
      <c r="A15" s="124"/>
      <c r="B15" s="125"/>
      <c r="C15" s="126"/>
      <c r="D15" s="145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7"/>
      <c r="Q15" s="70"/>
      <c r="R15" s="71"/>
      <c r="S15" s="71"/>
      <c r="T15" s="72"/>
      <c r="U15" s="161"/>
      <c r="V15" s="155"/>
      <c r="W15" s="155"/>
      <c r="X15" s="155"/>
      <c r="Y15" s="45"/>
      <c r="Z15" s="45"/>
      <c r="AA15" s="45"/>
      <c r="AB15" s="45"/>
      <c r="AC15" s="45"/>
      <c r="AD15" s="45"/>
      <c r="AE15" s="45"/>
      <c r="AF15" s="45"/>
      <c r="AG15" s="155"/>
      <c r="AH15" s="155"/>
      <c r="AI15" s="155"/>
      <c r="AJ15" s="155"/>
      <c r="AK15" s="45"/>
      <c r="AL15" s="45"/>
      <c r="AM15" s="45"/>
      <c r="AN15" s="47"/>
      <c r="AO15" s="50"/>
      <c r="AP15" s="45"/>
      <c r="AQ15" s="45"/>
      <c r="AR15" s="45"/>
      <c r="AS15" s="155"/>
      <c r="AT15" s="155"/>
      <c r="AU15" s="155"/>
      <c r="AV15" s="155"/>
      <c r="AW15" s="45"/>
      <c r="AX15" s="45"/>
      <c r="AY15" s="45"/>
      <c r="AZ15" s="45"/>
      <c r="BA15" s="45"/>
      <c r="BB15" s="45"/>
      <c r="BC15" s="45"/>
      <c r="BD15" s="45"/>
      <c r="BE15" s="155"/>
      <c r="BF15" s="155"/>
      <c r="BG15" s="155"/>
      <c r="BH15" s="158"/>
      <c r="BI15" s="50"/>
      <c r="BJ15" s="45"/>
      <c r="BK15" s="45"/>
      <c r="BL15" s="45"/>
      <c r="BM15" s="45"/>
      <c r="BN15" s="45"/>
      <c r="BO15" s="45"/>
      <c r="BP15" s="45"/>
      <c r="BQ15" s="155"/>
      <c r="BR15" s="155"/>
      <c r="BS15" s="155"/>
      <c r="BT15" s="155"/>
      <c r="BU15" s="45"/>
      <c r="BV15" s="45"/>
      <c r="BW15" s="45"/>
      <c r="BX15" s="45"/>
      <c r="BY15" s="45"/>
      <c r="BZ15" s="45"/>
      <c r="CA15" s="45"/>
      <c r="CB15" s="47"/>
    </row>
    <row r="16" spans="1:80" ht="14.1" customHeight="1" thickBot="1">
      <c r="A16" s="127"/>
      <c r="B16" s="128"/>
      <c r="C16" s="129"/>
      <c r="D16" s="148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50"/>
      <c r="Q16" s="186"/>
      <c r="R16" s="187"/>
      <c r="S16" s="187"/>
      <c r="T16" s="188"/>
      <c r="U16" s="162"/>
      <c r="V16" s="156"/>
      <c r="W16" s="156"/>
      <c r="X16" s="156"/>
      <c r="Y16" s="151"/>
      <c r="Z16" s="151"/>
      <c r="AA16" s="151"/>
      <c r="AB16" s="151"/>
      <c r="AC16" s="151"/>
      <c r="AD16" s="151"/>
      <c r="AE16" s="151"/>
      <c r="AF16" s="151"/>
      <c r="AG16" s="156"/>
      <c r="AH16" s="156"/>
      <c r="AI16" s="156"/>
      <c r="AJ16" s="156"/>
      <c r="AK16" s="151"/>
      <c r="AL16" s="151"/>
      <c r="AM16" s="151"/>
      <c r="AN16" s="152"/>
      <c r="AO16" s="153"/>
      <c r="AP16" s="151"/>
      <c r="AQ16" s="151"/>
      <c r="AR16" s="151"/>
      <c r="AS16" s="156"/>
      <c r="AT16" s="156"/>
      <c r="AU16" s="156"/>
      <c r="AV16" s="156"/>
      <c r="AW16" s="151"/>
      <c r="AX16" s="151"/>
      <c r="AY16" s="151"/>
      <c r="AZ16" s="151"/>
      <c r="BA16" s="151"/>
      <c r="BB16" s="151"/>
      <c r="BC16" s="151"/>
      <c r="BD16" s="151"/>
      <c r="BE16" s="156"/>
      <c r="BF16" s="156"/>
      <c r="BG16" s="156"/>
      <c r="BH16" s="159"/>
      <c r="BI16" s="153"/>
      <c r="BJ16" s="151"/>
      <c r="BK16" s="151"/>
      <c r="BL16" s="151"/>
      <c r="BM16" s="151"/>
      <c r="BN16" s="151"/>
      <c r="BO16" s="151"/>
      <c r="BP16" s="151"/>
      <c r="BQ16" s="156"/>
      <c r="BR16" s="156"/>
      <c r="BS16" s="156"/>
      <c r="BT16" s="156"/>
      <c r="BU16" s="151"/>
      <c r="BV16" s="151"/>
      <c r="BW16" s="151"/>
      <c r="BX16" s="151"/>
      <c r="BY16" s="151"/>
      <c r="BZ16" s="151"/>
      <c r="CA16" s="151"/>
      <c r="CB16" s="152"/>
    </row>
    <row r="17" spans="1:80" ht="14.1" customHeight="1">
      <c r="A17" s="52">
        <v>3</v>
      </c>
      <c r="B17" s="53"/>
      <c r="C17" s="112"/>
      <c r="D17" s="130" t="s">
        <v>59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2"/>
      <c r="Q17" s="70">
        <f>SUM(U17:CB18)</f>
        <v>20</v>
      </c>
      <c r="R17" s="71"/>
      <c r="S17" s="71"/>
      <c r="T17" s="72"/>
      <c r="U17" s="76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164">
        <v>10</v>
      </c>
      <c r="AH17" s="164"/>
      <c r="AI17" s="164"/>
      <c r="AJ17" s="164"/>
      <c r="AK17" s="44">
        <v>10</v>
      </c>
      <c r="AL17" s="44"/>
      <c r="AM17" s="44"/>
      <c r="AN17" s="46"/>
      <c r="AO17" s="76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6"/>
      <c r="BI17" s="76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6"/>
    </row>
    <row r="18" spans="1:80" ht="14.1" customHeight="1" thickBot="1">
      <c r="A18" s="118"/>
      <c r="B18" s="119"/>
      <c r="C18" s="120"/>
      <c r="D18" s="133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5"/>
      <c r="Q18" s="70"/>
      <c r="R18" s="71"/>
      <c r="S18" s="71"/>
      <c r="T18" s="72"/>
      <c r="U18" s="163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65"/>
      <c r="AH18" s="165"/>
      <c r="AI18" s="165"/>
      <c r="AJ18" s="165"/>
      <c r="AK18" s="100"/>
      <c r="AL18" s="100"/>
      <c r="AM18" s="100"/>
      <c r="AN18" s="101"/>
      <c r="AO18" s="163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1"/>
      <c r="BI18" s="163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1"/>
    </row>
    <row r="19" spans="1:80" ht="14.1" customHeight="1">
      <c r="A19" s="115">
        <v>4</v>
      </c>
      <c r="B19" s="116"/>
      <c r="C19" s="117"/>
      <c r="D19" s="61" t="s">
        <v>68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3"/>
      <c r="Q19" s="183">
        <f>SUM(U19:CB21)</f>
        <v>112.7</v>
      </c>
      <c r="R19" s="184"/>
      <c r="S19" s="184"/>
      <c r="T19" s="185"/>
      <c r="U19" s="48"/>
      <c r="V19" s="49"/>
      <c r="W19" s="49"/>
      <c r="X19" s="49"/>
      <c r="Y19" s="49">
        <v>112.7</v>
      </c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51"/>
      <c r="AO19" s="48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51"/>
      <c r="BI19" s="48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51"/>
    </row>
    <row r="20" spans="1:80" ht="14.1" customHeight="1">
      <c r="A20" s="55"/>
      <c r="B20" s="56"/>
      <c r="C20" s="113"/>
      <c r="D20" s="64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6"/>
      <c r="Q20" s="70"/>
      <c r="R20" s="71"/>
      <c r="S20" s="71"/>
      <c r="T20" s="72"/>
      <c r="U20" s="50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7"/>
      <c r="AO20" s="50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7"/>
      <c r="BI20" s="50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7"/>
    </row>
    <row r="21" spans="1:80" ht="31.5" customHeight="1" thickBot="1">
      <c r="A21" s="58"/>
      <c r="B21" s="59"/>
      <c r="C21" s="114"/>
      <c r="D21" s="67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9"/>
      <c r="Q21" s="186"/>
      <c r="R21" s="187"/>
      <c r="S21" s="187"/>
      <c r="T21" s="188"/>
      <c r="U21" s="153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2"/>
      <c r="AO21" s="153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2"/>
      <c r="BI21" s="153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2"/>
    </row>
    <row r="22" spans="1:80" ht="14.1" customHeight="1">
      <c r="A22" s="52">
        <v>5</v>
      </c>
      <c r="B22" s="53"/>
      <c r="C22" s="112"/>
      <c r="D22" s="130" t="s">
        <v>69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2"/>
      <c r="Q22" s="183">
        <f>SUM(U22:CB26)</f>
        <v>40</v>
      </c>
      <c r="R22" s="184"/>
      <c r="S22" s="184"/>
      <c r="T22" s="185"/>
      <c r="U22" s="48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>
        <v>20</v>
      </c>
      <c r="AH22" s="49"/>
      <c r="AI22" s="49"/>
      <c r="AJ22" s="49"/>
      <c r="AK22" s="49">
        <v>20</v>
      </c>
      <c r="AL22" s="49"/>
      <c r="AM22" s="49"/>
      <c r="AN22" s="51"/>
      <c r="AO22" s="48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51"/>
      <c r="BI22" s="48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51"/>
    </row>
    <row r="23" spans="1:80" ht="14.1" customHeight="1">
      <c r="A23" s="55"/>
      <c r="B23" s="56"/>
      <c r="C23" s="113"/>
      <c r="D23" s="64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6"/>
      <c r="Q23" s="70"/>
      <c r="R23" s="71"/>
      <c r="S23" s="71"/>
      <c r="T23" s="72"/>
      <c r="U23" s="50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7"/>
      <c r="AO23" s="50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7"/>
      <c r="BI23" s="50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7"/>
    </row>
    <row r="24" spans="1:80" ht="14.1" customHeight="1">
      <c r="A24" s="55"/>
      <c r="B24" s="56"/>
      <c r="C24" s="113"/>
      <c r="D24" s="64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6"/>
      <c r="Q24" s="70"/>
      <c r="R24" s="71"/>
      <c r="S24" s="71"/>
      <c r="T24" s="72"/>
      <c r="U24" s="50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7"/>
      <c r="AO24" s="50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7"/>
      <c r="BI24" s="50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7"/>
    </row>
    <row r="25" spans="1:80" ht="14.1" customHeight="1">
      <c r="A25" s="55"/>
      <c r="B25" s="56"/>
      <c r="C25" s="113"/>
      <c r="D25" s="64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  <c r="Q25" s="70"/>
      <c r="R25" s="71"/>
      <c r="S25" s="71"/>
      <c r="T25" s="72"/>
      <c r="U25" s="50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7"/>
      <c r="AO25" s="50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7"/>
      <c r="BI25" s="50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7"/>
    </row>
    <row r="26" spans="1:80" ht="2.25" customHeight="1" thickBot="1">
      <c r="A26" s="58"/>
      <c r="B26" s="59"/>
      <c r="C26" s="114"/>
      <c r="D26" s="133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5"/>
      <c r="Q26" s="186"/>
      <c r="R26" s="187"/>
      <c r="S26" s="187"/>
      <c r="T26" s="188"/>
      <c r="U26" s="153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2"/>
      <c r="AO26" s="153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2"/>
      <c r="BI26" s="153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2"/>
    </row>
    <row r="27" spans="1:80" ht="14.1" customHeight="1">
      <c r="A27" s="52">
        <v>6</v>
      </c>
      <c r="B27" s="53"/>
      <c r="C27" s="54"/>
      <c r="D27" s="61" t="s">
        <v>70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70">
        <f>SUM(U27:CB31)</f>
        <v>15</v>
      </c>
      <c r="R27" s="71"/>
      <c r="S27" s="71"/>
      <c r="T27" s="72"/>
      <c r="U27" s="76">
        <v>10</v>
      </c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>
        <v>5</v>
      </c>
      <c r="AH27" s="44"/>
      <c r="AI27" s="44"/>
      <c r="AJ27" s="44"/>
      <c r="AK27" s="44"/>
      <c r="AL27" s="44"/>
      <c r="AM27" s="44"/>
      <c r="AN27" s="46"/>
      <c r="AO27" s="76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6"/>
      <c r="BI27" s="48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51"/>
    </row>
    <row r="28" spans="1:80" ht="14.1" customHeight="1">
      <c r="A28" s="55"/>
      <c r="B28" s="56"/>
      <c r="C28" s="57"/>
      <c r="D28" s="64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6"/>
      <c r="Q28" s="70"/>
      <c r="R28" s="71"/>
      <c r="S28" s="71"/>
      <c r="T28" s="72"/>
      <c r="U28" s="50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7"/>
      <c r="AO28" s="50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7"/>
      <c r="BI28" s="50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7"/>
    </row>
    <row r="29" spans="1:80" ht="12.75" customHeight="1">
      <c r="A29" s="55"/>
      <c r="B29" s="56"/>
      <c r="C29" s="57"/>
      <c r="D29" s="64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6"/>
      <c r="Q29" s="70"/>
      <c r="R29" s="71"/>
      <c r="S29" s="71"/>
      <c r="T29" s="72"/>
      <c r="U29" s="50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7"/>
      <c r="AO29" s="50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7"/>
      <c r="BI29" s="50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7"/>
    </row>
    <row r="30" spans="1:80" ht="13.5" hidden="1" customHeight="1">
      <c r="A30" s="55"/>
      <c r="B30" s="56"/>
      <c r="C30" s="57"/>
      <c r="D30" s="64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6"/>
      <c r="Q30" s="70"/>
      <c r="R30" s="71"/>
      <c r="S30" s="71"/>
      <c r="T30" s="72"/>
      <c r="U30" s="50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7"/>
      <c r="AO30" s="50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7"/>
      <c r="BI30" s="50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7"/>
    </row>
    <row r="31" spans="1:80" ht="20.25" customHeight="1" thickBot="1">
      <c r="A31" s="58"/>
      <c r="B31" s="59"/>
      <c r="C31" s="60"/>
      <c r="D31" s="67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9"/>
      <c r="Q31" s="73"/>
      <c r="R31" s="74"/>
      <c r="S31" s="74"/>
      <c r="T31" s="75"/>
      <c r="U31" s="50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7"/>
      <c r="AO31" s="50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7"/>
      <c r="BI31" s="50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7"/>
    </row>
    <row r="32" spans="1:80" ht="14.1" customHeight="1" thickBot="1">
      <c r="A32" s="171" t="s">
        <v>15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3"/>
      <c r="Q32" s="170">
        <f>SUM(U32:CB32)</f>
        <v>5888.3</v>
      </c>
      <c r="R32" s="167"/>
      <c r="S32" s="167"/>
      <c r="T32" s="169"/>
      <c r="U32" s="170">
        <f>SUM(U12:X31)</f>
        <v>2130.8000000000002</v>
      </c>
      <c r="V32" s="167"/>
      <c r="W32" s="167"/>
      <c r="X32" s="168"/>
      <c r="Y32" s="166">
        <f>SUM(Y12:AB31)</f>
        <v>1715.2</v>
      </c>
      <c r="Z32" s="167"/>
      <c r="AA32" s="167"/>
      <c r="AB32" s="168"/>
      <c r="AC32" s="166">
        <f>SUM(AC12:AF31)</f>
        <v>1780.3</v>
      </c>
      <c r="AD32" s="167"/>
      <c r="AE32" s="167"/>
      <c r="AF32" s="168"/>
      <c r="AG32" s="166">
        <f>SUM(AG12:AJ31)</f>
        <v>55</v>
      </c>
      <c r="AH32" s="167"/>
      <c r="AI32" s="167"/>
      <c r="AJ32" s="168"/>
      <c r="AK32" s="166">
        <f>SUM(AK12:AN31)</f>
        <v>50</v>
      </c>
      <c r="AL32" s="167"/>
      <c r="AM32" s="167"/>
      <c r="AN32" s="169"/>
      <c r="AO32" s="170">
        <f>SUM(AO12:AR31)</f>
        <v>28</v>
      </c>
      <c r="AP32" s="167"/>
      <c r="AQ32" s="167"/>
      <c r="AR32" s="168"/>
      <c r="AS32" s="166">
        <f>SUM(AS12:AV31)</f>
        <v>28</v>
      </c>
      <c r="AT32" s="167"/>
      <c r="AU32" s="167"/>
      <c r="AV32" s="168"/>
      <c r="AW32" s="166">
        <f>SUM(AW12:AZ31)</f>
        <v>28</v>
      </c>
      <c r="AX32" s="167"/>
      <c r="AY32" s="167"/>
      <c r="AZ32" s="168"/>
      <c r="BA32" s="166">
        <f>SUM(BA12:BD31)</f>
        <v>0</v>
      </c>
      <c r="BB32" s="167"/>
      <c r="BC32" s="167"/>
      <c r="BD32" s="168"/>
      <c r="BE32" s="166">
        <f>SUM(BE12:BH31)</f>
        <v>0</v>
      </c>
      <c r="BF32" s="167"/>
      <c r="BG32" s="167"/>
      <c r="BH32" s="169"/>
      <c r="BI32" s="170">
        <f>SUM(BI12:BL31)</f>
        <v>73</v>
      </c>
      <c r="BJ32" s="167"/>
      <c r="BK32" s="167"/>
      <c r="BL32" s="168"/>
      <c r="BM32" s="166">
        <f>SUM(BM12:BP31)</f>
        <v>0</v>
      </c>
      <c r="BN32" s="167"/>
      <c r="BO32" s="167"/>
      <c r="BP32" s="168"/>
      <c r="BQ32" s="166">
        <f>SUM(BQ12:BT31)</f>
        <v>0</v>
      </c>
      <c r="BR32" s="167"/>
      <c r="BS32" s="167"/>
      <c r="BT32" s="168"/>
      <c r="BU32" s="166">
        <f>SUM(BU12:BX31)</f>
        <v>0</v>
      </c>
      <c r="BV32" s="167"/>
      <c r="BW32" s="167"/>
      <c r="BX32" s="168"/>
      <c r="BY32" s="166">
        <f>SUM(BY12:CB31)</f>
        <v>0</v>
      </c>
      <c r="BZ32" s="167"/>
      <c r="CA32" s="167"/>
      <c r="CB32" s="169"/>
    </row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</sheetData>
  <mergeCells count="157">
    <mergeCell ref="BK3:BM3"/>
    <mergeCell ref="BN3:BO3"/>
    <mergeCell ref="BP3:BQ3"/>
    <mergeCell ref="A32:P32"/>
    <mergeCell ref="Q9:T11"/>
    <mergeCell ref="Q32:T32"/>
    <mergeCell ref="Q22:T26"/>
    <mergeCell ref="Q19:T21"/>
    <mergeCell ref="Q17:T18"/>
    <mergeCell ref="Q14:T16"/>
    <mergeCell ref="Q12:T13"/>
    <mergeCell ref="BI32:BL32"/>
    <mergeCell ref="BM32:BP32"/>
    <mergeCell ref="BQ32:BT32"/>
    <mergeCell ref="U32:X32"/>
    <mergeCell ref="BI22:BL26"/>
    <mergeCell ref="BM22:BP26"/>
    <mergeCell ref="BQ22:BT26"/>
    <mergeCell ref="U22:X26"/>
    <mergeCell ref="BI19:BL21"/>
    <mergeCell ref="BM19:BP21"/>
    <mergeCell ref="BQ19:BT21"/>
    <mergeCell ref="U19:X21"/>
    <mergeCell ref="BI17:BL18"/>
    <mergeCell ref="BU32:BX32"/>
    <mergeCell ref="BY32:CB32"/>
    <mergeCell ref="AO32:AR32"/>
    <mergeCell ref="AS32:AV32"/>
    <mergeCell ref="AW32:AZ32"/>
    <mergeCell ref="BA32:BD32"/>
    <mergeCell ref="BE32:BH32"/>
    <mergeCell ref="AC32:AF32"/>
    <mergeCell ref="Y32:AB32"/>
    <mergeCell ref="AG32:AJ32"/>
    <mergeCell ref="AK32:AN32"/>
    <mergeCell ref="AC19:AF21"/>
    <mergeCell ref="Y19:AB21"/>
    <mergeCell ref="AG19:AJ21"/>
    <mergeCell ref="AK19:AN21"/>
    <mergeCell ref="BU22:BX26"/>
    <mergeCell ref="BY22:CB26"/>
    <mergeCell ref="AO22:AR26"/>
    <mergeCell ref="AS22:AV26"/>
    <mergeCell ref="AW22:AZ26"/>
    <mergeCell ref="BA22:BD26"/>
    <mergeCell ref="BE22:BH26"/>
    <mergeCell ref="AC22:AF26"/>
    <mergeCell ref="Y22:AB26"/>
    <mergeCell ref="AG22:AJ26"/>
    <mergeCell ref="AK22:AN26"/>
    <mergeCell ref="BY17:CB18"/>
    <mergeCell ref="AO17:AR18"/>
    <mergeCell ref="AS17:AV18"/>
    <mergeCell ref="AW17:AZ18"/>
    <mergeCell ref="BA17:BD18"/>
    <mergeCell ref="BE17:BH18"/>
    <mergeCell ref="BU19:BX21"/>
    <mergeCell ref="BY19:CB21"/>
    <mergeCell ref="AO19:AR21"/>
    <mergeCell ref="AS19:AV21"/>
    <mergeCell ref="AW19:AZ21"/>
    <mergeCell ref="BA19:BD21"/>
    <mergeCell ref="BE19:BH21"/>
    <mergeCell ref="AC17:AF18"/>
    <mergeCell ref="Y17:AB18"/>
    <mergeCell ref="U17:X18"/>
    <mergeCell ref="AG17:AJ18"/>
    <mergeCell ref="AK17:AN18"/>
    <mergeCell ref="BI14:BL16"/>
    <mergeCell ref="BM14:BP16"/>
    <mergeCell ref="BQ14:BT16"/>
    <mergeCell ref="BU14:BX16"/>
    <mergeCell ref="BM17:BP18"/>
    <mergeCell ref="BQ17:BT18"/>
    <mergeCell ref="BU17:BX18"/>
    <mergeCell ref="BY14:CB16"/>
    <mergeCell ref="AO14:AR16"/>
    <mergeCell ref="AS14:AV16"/>
    <mergeCell ref="AW14:AZ16"/>
    <mergeCell ref="BA14:BD16"/>
    <mergeCell ref="BE14:BH16"/>
    <mergeCell ref="AC14:AF16"/>
    <mergeCell ref="Y14:AB16"/>
    <mergeCell ref="U14:X16"/>
    <mergeCell ref="AG14:AJ16"/>
    <mergeCell ref="AK14:AN16"/>
    <mergeCell ref="BI12:BL13"/>
    <mergeCell ref="BM12:BP13"/>
    <mergeCell ref="BQ12:BT13"/>
    <mergeCell ref="BU12:BX13"/>
    <mergeCell ref="BY12:CB13"/>
    <mergeCell ref="AO12:AR13"/>
    <mergeCell ref="AS12:AV13"/>
    <mergeCell ref="AW12:AZ13"/>
    <mergeCell ref="BA12:BD13"/>
    <mergeCell ref="BE12:BH13"/>
    <mergeCell ref="A12:C13"/>
    <mergeCell ref="A22:C26"/>
    <mergeCell ref="A19:C21"/>
    <mergeCell ref="A17:C18"/>
    <mergeCell ref="A14:C16"/>
    <mergeCell ref="D19:P21"/>
    <mergeCell ref="D22:P26"/>
    <mergeCell ref="D12:P13"/>
    <mergeCell ref="D14:P16"/>
    <mergeCell ref="D17:P18"/>
    <mergeCell ref="Y11:AB11"/>
    <mergeCell ref="AC11:AF11"/>
    <mergeCell ref="AG11:AJ11"/>
    <mergeCell ref="AK11:AN11"/>
    <mergeCell ref="AK12:AN13"/>
    <mergeCell ref="AG12:AJ13"/>
    <mergeCell ref="AC12:AF13"/>
    <mergeCell ref="Y12:AB13"/>
    <mergeCell ref="U12:X13"/>
    <mergeCell ref="BZ2:CA2"/>
    <mergeCell ref="BB1:CB1"/>
    <mergeCell ref="BB2:BX2"/>
    <mergeCell ref="BB3:BF3"/>
    <mergeCell ref="BG3:BJ3"/>
    <mergeCell ref="A5:CB5"/>
    <mergeCell ref="A7:CB7"/>
    <mergeCell ref="BY11:CB11"/>
    <mergeCell ref="BU11:BX11"/>
    <mergeCell ref="BQ11:BT11"/>
    <mergeCell ref="BM11:BP11"/>
    <mergeCell ref="BI11:BL11"/>
    <mergeCell ref="AO11:AR11"/>
    <mergeCell ref="AS11:AV11"/>
    <mergeCell ref="AW11:AZ11"/>
    <mergeCell ref="A9:C11"/>
    <mergeCell ref="D9:P11"/>
    <mergeCell ref="U10:AN10"/>
    <mergeCell ref="AO10:BH10"/>
    <mergeCell ref="BI10:CB10"/>
    <mergeCell ref="U9:CB9"/>
    <mergeCell ref="BA11:BD11"/>
    <mergeCell ref="BE11:BH11"/>
    <mergeCell ref="U11:X11"/>
    <mergeCell ref="A27:C31"/>
    <mergeCell ref="D27:P31"/>
    <mergeCell ref="Q27:T31"/>
    <mergeCell ref="U27:X31"/>
    <mergeCell ref="Y27:AB31"/>
    <mergeCell ref="AC27:AF31"/>
    <mergeCell ref="AG27:AJ31"/>
    <mergeCell ref="AK27:AN31"/>
    <mergeCell ref="AO27:AR31"/>
    <mergeCell ref="AS27:AV31"/>
    <mergeCell ref="AW27:AZ31"/>
    <mergeCell ref="BA27:BD31"/>
    <mergeCell ref="BE27:BH31"/>
    <mergeCell ref="BI27:BL31"/>
    <mergeCell ref="BM27:BP31"/>
    <mergeCell ref="BQ27:BT31"/>
    <mergeCell ref="BU27:BX31"/>
    <mergeCell ref="BY27:CB31"/>
  </mergeCells>
  <pageMargins left="0.7" right="0.7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h+8txOzi0CqnB13XMe7Kz++gFzY=</DigestValue>
    </Reference>
    <Reference URI="#idOfficeObject" Type="http://www.w3.org/2000/09/xmldsig#Object">
      <DigestMethod Algorithm="http://www.w3.org/2000/09/xmldsig#sha1"/>
      <DigestValue>7GvSvp0ArLcxaqX0pykYkah/jt0=</DigestValue>
    </Reference>
  </SignedInfo>
  <SignatureValue>
    GQBqxR3BIEglqsD2jUe7IAeUn1fo1c9NjQPA1osJwtFryDQ1cv6nUWwajatiPYniqCbtIf9T
    Gu95wT8ctIVTu0xvFa9pXyqR2obCsE7dzfahyPVa50kef12O8qpe3S96so+ShzF23cJCczgz
    SSlJBFQ4hzy7FySGto3c3KPb3+o=
  </SignatureValue>
  <KeyInfo>
    <KeyValue>
      <RSAKeyValue>
        <Modulus>
            7DMbN102FVWpjzWS8UObZD//ilQl63YMC7PfddqNNBMla7XPhzY+mTSvZcDDV/thHBL+1wwb
            xlRzYI7k5X2MQfJlRXjGJwl2U0K8RrtyClQBOILd4cECzo85jP8W6/1uZ2MV9w51VQ3Twqeo
            OMamLaH0DFNnK3sm1BiOmuL66JU=
          </Modulus>
        <Exponent>AQAB</Exponent>
      </RSAKeyValue>
    </KeyValue>
    <X509Data>
      <X509Certificate>
          MIIC8TCCAlqgAwIBAgIQoSb3nD5nILtBaYbYSkjp4zANBgkqhkiG9w0BAQUFADBfMV0wWwYD
          VQQDHlQEEAQ0BDwEOAQ9BDgEQQRCBEAEMARGBDgETwAgBB0EPgQyBD4EPAQ4BEUEMAQ5BDsE
          PgQyBEEEOgQ+BDMEPgAgBEEENQQ7BEwEQQQ+BDIENQRCBDAwHhcNMTgxMjMxMTcwMDAwWhcN
          MjQxMjMxMTcwMDAwWjBfMV0wWwYDVQQDHlQEEAQ0BDwEOAQ9BDgEQQRCBEAEMARGBDgETwAg
          BB0EPgQyBD4EPAQ4BEUEMAQ5BDsEPgQyBEEEOgQ+BDMEPgAgBEEENQQ7BEwEQQQ+BDIENQRC
          BDAwgZ8wDQYJKoZIhvcNAQEBBQADgY0AMIGJAoGBAOwzGzddNhVVqY81kvFDm2Q//4pUJet2
          DAuz33XajTQTJWu1z4c2Ppk0r2XAw1f7YRwS/tcMG8ZUc2CO5OV9jEHyZUV4xicJdlNCvEa7
          cgpUATiC3eHBAs6POYz/Fuv9bmdjFfcOdVUN08KnqDjGpi2h9AxTZyt7JtQYjpri+uiVAgMB
          AAGjga0wgaowEwYDVR0lBAwwCgYIKwYBBQUHAwMwgZIGA1UdAQSBijCBh4AQt6Pn7c6c1iJN
          +dLIY9q3k6FhMF8xXTBbBgNVBAMeVAQQBDQEPAQ4BD0EOARBBEIEQAQwBEYEOARPACAEHQQ+
          BDIEPgQ8BDgERQQwBDkEOwQ+BDIEQQQ6BD4EMwQ+ACAEQQQ1BDsETARBBD4EMgQ1BEIEMIIQ
          oSb3nD5nILtBaYbYSkjp4zANBgkqhkiG9w0BAQUFAAOBgQCKxoxrgT3Yk0I0v6kdy3H+B9ow
          4zvkZxdl7HrlWf1a7t8RcT8mOAfjvImq2yKMAvmYxkqXZF5t8j3lVj459Y6CtwBmIJFkcMbD
          SMItC3f0OC/l99ISXZZgkM2Pu21P3Mnnv77Ob7B9zTYwIXFWpx6MQxJaoeNuw8uLmahcBVgl
          JA==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  <Reference URI="/xl/calcChain.xml?ContentType=application/vnd.openxmlformats-officedocument.spreadsheetml.calcChain+xml">
        <DigestMethod Algorithm="http://www.w3.org/2000/09/xmldsig#sha1"/>
        <DigestValue>1u09yDYAHpUozvqBr097bYgcMSU=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XH/OtxKvJhYfzozVseqSFessENc=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L2vBoasylpyMv8igvCBE7cWBGkQ=</DigestValue>
      </Reference>
      <Reference URI="/xl/sharedStrings.xml?ContentType=application/vnd.openxmlformats-officedocument.spreadsheetml.sharedStrings+xml">
        <DigestMethod Algorithm="http://www.w3.org/2000/09/xmldsig#sha1"/>
        <DigestValue>c3Ew36mJ58ineJfKpo2s5oaW4G8=</DigestValue>
      </Reference>
      <Reference URI="/xl/styles.xml?ContentType=application/vnd.openxmlformats-officedocument.spreadsheetml.styles+xml">
        <DigestMethod Algorithm="http://www.w3.org/2000/09/xmldsig#sha1"/>
        <DigestValue>imXsxRs5N8CNrajpTnZI9i8G02o=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CpR4RFyD3/SfbLXnzpKdsVFzaGk=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jcEtsT2gLIaeOnEjfXW1wO4OSLM=</DigestValue>
      </Reference>
      <Reference URI="/xl/worksheets/sheet2.xml?ContentType=application/vnd.openxmlformats-officedocument.spreadsheetml.worksheet+xml">
        <DigestMethod Algorithm="http://www.w3.org/2000/09/xmldsig#sha1"/>
        <DigestValue>wupJ0eeND4KTCBpB+2vYt0+j8nk=</DigestValue>
      </Reference>
    </Manifest>
    <SignatureProperties>
      <SignatureProperty Id="idSignatureTime" Target="#idPackageSignature">
        <mdssi:SignatureTime>
          <mdssi:Format>YYYY-MM-DDThh:mm:ssTZD</mdssi:Format>
          <mdssi:Value>2023-10-02T03:36:06Z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Постановление</vt:lpstr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2023-09-27T04:34:29Z</cp:lastPrinted>
  <dcterms:created xsi:type="dcterms:W3CDTF">2019-02-05T03:23:44Z</dcterms:created>
  <dcterms:modified xsi:type="dcterms:W3CDTF">2023-10-02T03:35:35Z</dcterms:modified>
</cp:coreProperties>
</file>